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nysemail.sharepoint.com/sites/nyserda-ext/ExternalCollaboration/Contractors/CEJobs/Clean Energy Industry Report/CEIR 2024/Draft Deliverables/"/>
    </mc:Choice>
  </mc:AlternateContent>
  <xr:revisionPtr revIDLastSave="101" documentId="13_ncr:1_{E7FA17E7-33F4-42E9-A404-656911FB7C68}" xr6:coauthVersionLast="47" xr6:coauthVersionMax="47" xr10:uidLastSave="{3BFE85BE-5D14-4325-90B8-41CA3FA5789B}"/>
  <bookViews>
    <workbookView xWindow="-120" yWindow="-120" windowWidth="29040" windowHeight="15720" tabRatio="908" firstSheet="1" activeTab="7" xr2:uid="{0B88D85B-7274-4E88-8921-0486EFBFDD2E}"/>
  </bookViews>
  <sheets>
    <sheet name="Cover" sheetId="14" r:id="rId1"/>
    <sheet name="Overall Clean Energy Employment" sheetId="15" r:id="rId2"/>
    <sheet name="Total Employment" sheetId="1" r:id="rId3"/>
    <sheet name="Employment by Technology Sector" sheetId="2" r:id="rId4"/>
    <sheet name="CE Employment by Value Chain" sheetId="5" r:id="rId5"/>
    <sheet name="Intensity-Adjusted" sheetId="13" r:id="rId6"/>
    <sheet name="Total Intensity-Adjusted" sheetId="3" r:id="rId7"/>
    <sheet name="Intensity-Adjusted by Tech" sheetId="4" r:id="rId8"/>
    <sheet name="Employment by Sub-Technology" sheetId="12" r:id="rId9"/>
    <sheet name="Building Decarb and EE" sheetId="6" r:id="rId10"/>
    <sheet name="Renewable Electric Power Gen" sheetId="7" r:id="rId11"/>
    <sheet name="Clean &amp; Alt. Fuels Transport" sheetId="8" r:id="rId12"/>
    <sheet name="Grid Mod &amp; Energy Storage" sheetId="10" r:id="rId13"/>
    <sheet name="Renewable Fuels" sheetId="11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9" i="7"/>
</calcChain>
</file>

<file path=xl/sharedStrings.xml><?xml version="1.0" encoding="utf-8"?>
<sst xmlns="http://schemas.openxmlformats.org/spreadsheetml/2006/main" count="52" uniqueCount="49">
  <si>
    <t>2024 Clean Energy Industry Report Employment Data</t>
  </si>
  <si>
    <t>Clean Energy Employment in New York</t>
  </si>
  <si>
    <t>Total Employment</t>
  </si>
  <si>
    <t>Cumulative % Growth</t>
  </si>
  <si>
    <t>Clean Energy Employment by Technology Sector</t>
  </si>
  <si>
    <t>Building Decarbonization and Energy Efficiency</t>
  </si>
  <si>
    <t>Renewable Electric Power Generation</t>
  </si>
  <si>
    <t>Clean and Alternative Fuels Transportation</t>
  </si>
  <si>
    <t>Grid Modernization and Energy Storage</t>
  </si>
  <si>
    <t>Renewable Fuels</t>
  </si>
  <si>
    <t>Clean Energy Employment by Value Chain Segment</t>
  </si>
  <si>
    <t>Installation</t>
  </si>
  <si>
    <t>Professional Services</t>
  </si>
  <si>
    <t>Other Support Services</t>
  </si>
  <si>
    <t>Public or Private Utility</t>
  </si>
  <si>
    <t>Sales &amp; Distribution</t>
  </si>
  <si>
    <t>Manufacturing</t>
  </si>
  <si>
    <t xml:space="preserve">Other </t>
  </si>
  <si>
    <t>Intensity-Adjusted Clean Energy Employment</t>
  </si>
  <si>
    <t>Total CE Employment</t>
  </si>
  <si>
    <t>Intensity Adjusted Employment</t>
  </si>
  <si>
    <t>Energy-intensity Adjusted Clean Energy Employment by Sector</t>
  </si>
  <si>
    <t>Energy Efficiency</t>
  </si>
  <si>
    <t>Grid Storage and Modernization</t>
  </si>
  <si>
    <t>Building Decarbonization and Energy Efficiency Employment by Sub-Technology</t>
  </si>
  <si>
    <t>High Efficiency HVAC and Renewable Heating and Cooling</t>
  </si>
  <si>
    <t>ENERGY STAR and Efficient Lighting</t>
  </si>
  <si>
    <t>Traditional HVAC</t>
  </si>
  <si>
    <t>Advanced Building Materials</t>
  </si>
  <si>
    <t>Other Energy Efficiency Technologies</t>
  </si>
  <si>
    <t>Renewable Electric Power Generation Employment by Sub-Technology</t>
  </si>
  <si>
    <t>Solar</t>
  </si>
  <si>
    <t>Traditional &amp; Low-Impact Hydropower</t>
  </si>
  <si>
    <t>Wind</t>
  </si>
  <si>
    <t>Bioenergy</t>
  </si>
  <si>
    <t>Geothermal</t>
  </si>
  <si>
    <t>Clean and Alternative Fuels Transportation Employment by Sub-Technology</t>
  </si>
  <si>
    <t>Hybrid Electric</t>
  </si>
  <si>
    <t>Electric</t>
  </si>
  <si>
    <t>Plug-in Hybrid</t>
  </si>
  <si>
    <t>Hydrogen &amp; Fuel Cell</t>
  </si>
  <si>
    <t>Natural Gas</t>
  </si>
  <si>
    <t>Grid Modernization &amp; Energy Storage Employment by Sub-Technology</t>
  </si>
  <si>
    <t>Storage</t>
  </si>
  <si>
    <t>Smart Grid</t>
  </si>
  <si>
    <t>Renewable Fuels Employment by Sub-Technology</t>
  </si>
  <si>
    <t>Woody Biomass</t>
  </si>
  <si>
    <t>Other Ethanol &amp; Non-woody Biomass</t>
  </si>
  <si>
    <t>Cumulative % Change for Intensity-Adjusted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</si>
</sst>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1" fillId="0" borderId="0" xfId="1" applyNumberFormat="1" applyFont="1"/>
    <xf numFmtId="0" fontId="2" fillId="0" borderId="0" xfId="0" applyFont="1" applyAlignment="1">
      <alignment wrapText="1"/>
    </xf>
    <xf numFmtId="0" fontId="3" fillId="0" borderId="0" xfId="0" applyFont="1"/>
    <xf numFmtId="164" fontId="0" fillId="0" borderId="0" xfId="0" applyNumberFormat="1"/>
    <xf numFmtId="9" fontId="0" fillId="0" borderId="0" xfId="2" applyFont="1"/>
    <xf numFmtId="1" fontId="0" fillId="0" borderId="0" xfId="0" applyNumberFormat="1"/>
    <xf numFmtId="1" fontId="3" fillId="0" borderId="0" xfId="2" applyNumberFormat="1" applyFont="1"/>
    <xf numFmtId="164" fontId="0" fillId="0" borderId="0" xfId="1" applyNumberFormat="1" applyFont="1" applyBorder="1"/>
    <xf numFmtId="164" fontId="4" fillId="0" borderId="0" xfId="1" applyNumberFormat="1" applyFont="1"/>
    <xf numFmtId="0" fontId="3" fillId="0" borderId="0" xfId="2" applyNumberFormat="1" applyFont="1"/>
    <xf numFmtId="164" fontId="0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4" fillId="0" borderId="0" xfId="1" applyNumberFormat="1" applyFont="1" applyFill="1" applyBorder="1"/>
    <xf numFmtId="164" fontId="4" fillId="0" borderId="0" xfId="1" applyNumberFormat="1" applyFont="1" applyFill="1"/>
    <xf numFmtId="3" fontId="0" fillId="0" borderId="0" xfId="0" applyNumberFormat="1"/>
    <xf numFmtId="164" fontId="0" fillId="0" borderId="0" xfId="1" applyNumberFormat="1" applyFont="1" applyFill="1"/>
    <xf numFmtId="164" fontId="0" fillId="0" borderId="1" xfId="1" applyNumberFormat="1" applyFont="1" applyBorder="1"/>
    <xf numFmtId="0" fontId="2" fillId="2" borderId="1" xfId="0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9" fontId="0" fillId="0" borderId="1" xfId="2" applyFont="1" applyBorder="1"/>
    <xf numFmtId="9" fontId="0" fillId="0" borderId="1" xfId="2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2" applyNumberFormat="1" applyFont="1" applyFill="1" applyBorder="1"/>
    <xf numFmtId="1" fontId="2" fillId="2" borderId="1" xfId="2" applyNumberFormat="1" applyFont="1" applyFill="1" applyBorder="1"/>
    <xf numFmtId="164" fontId="1" fillId="0" borderId="1" xfId="1" applyNumberFormat="1" applyFont="1" applyBorder="1"/>
    <xf numFmtId="164" fontId="0" fillId="0" borderId="1" xfId="1" applyNumberFormat="1" applyFont="1" applyFill="1" applyBorder="1" applyAlignment="1">
      <alignment vertical="center"/>
    </xf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64" fontId="1" fillId="0" borderId="1" xfId="1" applyNumberFormat="1" applyFont="1" applyFill="1" applyBorder="1"/>
    <xf numFmtId="164" fontId="0" fillId="0" borderId="1" xfId="1" applyNumberFormat="1" applyFont="1" applyFill="1" applyBorder="1"/>
    <xf numFmtId="164" fontId="4" fillId="0" borderId="1" xfId="1" applyNumberFormat="1" applyFont="1" applyFill="1" applyBorder="1"/>
    <xf numFmtId="164" fontId="4" fillId="0" borderId="1" xfId="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/>
    <xf numFmtId="0" fontId="6" fillId="0" borderId="0" xfId="0" applyFont="1"/>
    <xf numFmtId="0" fontId="4" fillId="0" borderId="0" xfId="0" applyFont="1"/>
    <xf numFmtId="1" fontId="0" fillId="0" borderId="0" xfId="2" applyNumberFormat="1" applyFont="1"/>
    <xf numFmtId="164" fontId="1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8" xfId="1" applyNumberFormat="1" applyFont="1" applyBorder="1"/>
    <xf numFmtId="164" fontId="0" fillId="0" borderId="4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4" fontId="0" fillId="0" borderId="5" xfId="1" applyNumberFormat="1" applyFont="1" applyBorder="1"/>
    <xf numFmtId="164" fontId="4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Fill="1" applyBorder="1" applyAlignment="1">
      <alignment horizontal="right" vertical="center"/>
    </xf>
    <xf numFmtId="164" fontId="0" fillId="0" borderId="6" xfId="1" applyNumberFormat="1" applyFont="1" applyBorder="1"/>
    <xf numFmtId="0" fontId="7" fillId="0" borderId="0" xfId="0" applyFont="1"/>
    <xf numFmtId="0" fontId="8" fillId="0" borderId="0" xfId="0" applyFont="1"/>
  </cellXfs>
  <cellStyles count="4">
    <cellStyle name="Comma" xfId="1" builtinId="3"/>
    <cellStyle name="Comma 2" xfId="3" xr:uid="{738E1631-8238-4A22-A633-8E4418B8453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177800</xdr:rowOff>
    </xdr:from>
    <xdr:to>
      <xdr:col>13</xdr:col>
      <xdr:colOff>254000</xdr:colOff>
      <xdr:row>6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3872E8-B7A8-4DF1-A325-FA6F817A92B2}"/>
            </a:ext>
            <a:ext uri="{147F2762-F138-4A5C-976F-8EAC2B608ADB}">
              <a16:predDERef xmlns:a16="http://schemas.microsoft.com/office/drawing/2014/main" pred="{23537146-5A89-4E98-8684-B459479293EA}"/>
            </a:ext>
          </a:extLst>
        </xdr:cNvPr>
        <xdr:cNvSpPr txBox="1"/>
      </xdr:nvSpPr>
      <xdr:spPr>
        <a:xfrm>
          <a:off x="0" y="444500"/>
          <a:ext cx="8178800" cy="76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workbook contains annual New York clean energy employment data for 2016 through 2023 as reported in the Clean Energy Industry Report.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full report and methodology is available at  https://www.nyserda.ny.gov/About/Publications/New-York-Clean-Energy-Industry-Report.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1434-8590-4849-AA15-48536F8D7ED7}">
  <sheetPr>
    <tabColor theme="0"/>
  </sheetPr>
  <dimension ref="A1:A3"/>
  <sheetViews>
    <sheetView workbookViewId="0">
      <selection activeCell="I18" sqref="I18"/>
    </sheetView>
  </sheetViews>
  <sheetFormatPr defaultRowHeight="14.25"/>
  <sheetData>
    <row r="1" spans="1:1" ht="20.25">
      <c r="A1" s="57" t="s">
        <v>0</v>
      </c>
    </row>
    <row r="3" spans="1:1" ht="15">
      <c r="A3" s="56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44F-9B89-40D4-B3DF-E7D0A9891BD0}">
  <sheetPr>
    <tabColor theme="8" tint="0.79998168889431442"/>
  </sheetPr>
  <dimension ref="A1:I11"/>
  <sheetViews>
    <sheetView workbookViewId="0">
      <selection activeCell="C27" sqref="C27"/>
    </sheetView>
  </sheetViews>
  <sheetFormatPr defaultRowHeight="14.25"/>
  <cols>
    <col min="1" max="1" width="5.375" customWidth="1"/>
    <col min="2" max="2" width="22.125" customWidth="1"/>
    <col min="3" max="3" width="21.25" customWidth="1"/>
    <col min="4" max="4" width="13.25" customWidth="1"/>
    <col min="5" max="5" width="17.75" customWidth="1"/>
    <col min="6" max="6" width="19.25" customWidth="1"/>
  </cols>
  <sheetData>
    <row r="1" spans="1:9" s="41" customFormat="1" ht="15">
      <c r="A1" s="21" t="s">
        <v>24</v>
      </c>
    </row>
    <row r="2" spans="1:9" s="41" customFormat="1" ht="15">
      <c r="A2" s="21"/>
    </row>
    <row r="3" spans="1:9" ht="67.5" customHeight="1">
      <c r="A3" s="38"/>
      <c r="B3" s="22" t="s">
        <v>25</v>
      </c>
      <c r="C3" s="22" t="s">
        <v>26</v>
      </c>
      <c r="D3" s="22" t="s">
        <v>27</v>
      </c>
      <c r="E3" s="22" t="s">
        <v>28</v>
      </c>
      <c r="F3" s="22" t="s">
        <v>29</v>
      </c>
      <c r="G3" s="1"/>
      <c r="H3" s="1"/>
      <c r="I3" s="1"/>
    </row>
    <row r="4" spans="1:9" ht="15">
      <c r="A4" s="20">
        <v>2016</v>
      </c>
      <c r="B4" s="28">
        <v>33176.28791576752</v>
      </c>
      <c r="C4" s="28">
        <v>33141.585149700542</v>
      </c>
      <c r="D4" s="28">
        <v>29154.69875039587</v>
      </c>
      <c r="E4" s="28">
        <v>6826.2942119111704</v>
      </c>
      <c r="F4" s="28">
        <v>8283.3424733818974</v>
      </c>
      <c r="G4" s="3"/>
      <c r="H4" s="3"/>
      <c r="I4" s="13"/>
    </row>
    <row r="5" spans="1:9" ht="15">
      <c r="A5" s="20">
        <v>2017</v>
      </c>
      <c r="B5" s="28">
        <v>35184</v>
      </c>
      <c r="C5" s="28">
        <v>35028</v>
      </c>
      <c r="D5" s="28">
        <v>31586</v>
      </c>
      <c r="E5" s="28">
        <v>7305</v>
      </c>
      <c r="F5" s="28">
        <v>8236</v>
      </c>
      <c r="G5" s="3"/>
      <c r="H5" s="3"/>
      <c r="I5" s="13"/>
    </row>
    <row r="6" spans="1:9" ht="15">
      <c r="A6" s="20">
        <v>2018</v>
      </c>
      <c r="B6" s="28">
        <v>36848</v>
      </c>
      <c r="C6" s="28">
        <v>36207</v>
      </c>
      <c r="D6" s="28">
        <v>33205</v>
      </c>
      <c r="E6" s="28">
        <v>8244</v>
      </c>
      <c r="F6" s="28">
        <v>8788</v>
      </c>
      <c r="G6" s="3"/>
      <c r="H6" s="3"/>
      <c r="I6" s="6"/>
    </row>
    <row r="7" spans="1:9" ht="15">
      <c r="A7" s="20">
        <v>2019</v>
      </c>
      <c r="B7" s="28">
        <v>37523</v>
      </c>
      <c r="C7" s="28">
        <v>36803</v>
      </c>
      <c r="D7" s="28">
        <v>34387.459997944738</v>
      </c>
      <c r="E7" s="28">
        <v>8565.3933267949269</v>
      </c>
      <c r="F7" s="28">
        <v>9460.5643324870107</v>
      </c>
      <c r="G7" s="3"/>
      <c r="H7" s="3"/>
      <c r="I7" s="6"/>
    </row>
    <row r="8" spans="1:9" ht="15">
      <c r="A8" s="20">
        <v>2020</v>
      </c>
      <c r="B8" s="28">
        <v>36005.165907172639</v>
      </c>
      <c r="C8" s="28">
        <v>35315.00685842934</v>
      </c>
      <c r="D8" s="28">
        <v>32519.788359714948</v>
      </c>
      <c r="E8" s="28">
        <v>8127.7023926079237</v>
      </c>
      <c r="F8" s="28">
        <v>8993.2007459779361</v>
      </c>
      <c r="G8" s="3"/>
      <c r="H8" s="3"/>
      <c r="I8" s="6"/>
    </row>
    <row r="9" spans="1:9" ht="15">
      <c r="A9" s="20">
        <v>2021</v>
      </c>
      <c r="B9" s="28">
        <v>36303</v>
      </c>
      <c r="C9" s="28">
        <v>35956</v>
      </c>
      <c r="D9" s="28">
        <v>33553</v>
      </c>
      <c r="E9" s="28">
        <v>8424</v>
      </c>
      <c r="F9" s="28">
        <v>9684</v>
      </c>
    </row>
    <row r="10" spans="1:9" ht="15">
      <c r="A10" s="20">
        <v>2022</v>
      </c>
      <c r="B10" s="28">
        <v>36481</v>
      </c>
      <c r="C10" s="28">
        <v>36427</v>
      </c>
      <c r="D10" s="28">
        <v>34526</v>
      </c>
      <c r="E10" s="28">
        <v>8730</v>
      </c>
      <c r="F10" s="28">
        <v>9843</v>
      </c>
    </row>
    <row r="11" spans="1:9" ht="15">
      <c r="A11" s="20">
        <v>2023</v>
      </c>
      <c r="B11" s="29">
        <v>37166</v>
      </c>
      <c r="C11" s="29">
        <v>37549</v>
      </c>
      <c r="D11" s="30">
        <v>35584</v>
      </c>
      <c r="E11" s="30">
        <v>9126</v>
      </c>
      <c r="F11" s="30">
        <v>10521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1EBF-601F-4B92-80AE-438747429C00}">
  <sheetPr>
    <tabColor theme="8" tint="0.79998168889431442"/>
  </sheetPr>
  <dimension ref="A1:I21"/>
  <sheetViews>
    <sheetView workbookViewId="0">
      <selection activeCell="J31" sqref="J31"/>
    </sheetView>
  </sheetViews>
  <sheetFormatPr defaultRowHeight="14.25"/>
  <cols>
    <col min="1" max="1" width="9.625" customWidth="1"/>
    <col min="2" max="2" width="10.125" bestFit="1" customWidth="1"/>
    <col min="3" max="3" width="13.625" customWidth="1"/>
    <col min="4" max="4" width="9.125" bestFit="1" customWidth="1"/>
    <col min="5" max="5" width="12" customWidth="1"/>
    <col min="6" max="6" width="15.25" customWidth="1"/>
  </cols>
  <sheetData>
    <row r="1" spans="1:9" s="41" customFormat="1" ht="15">
      <c r="A1" s="21" t="s">
        <v>30</v>
      </c>
    </row>
    <row r="2" spans="1:9" s="41" customFormat="1" ht="15">
      <c r="A2" s="21"/>
    </row>
    <row r="3" spans="1:9" ht="45">
      <c r="A3" s="38"/>
      <c r="B3" s="31" t="s">
        <v>31</v>
      </c>
      <c r="C3" s="22" t="s">
        <v>32</v>
      </c>
      <c r="D3" s="31" t="s">
        <v>33</v>
      </c>
      <c r="E3" s="31" t="s">
        <v>34</v>
      </c>
      <c r="F3" s="31" t="s">
        <v>35</v>
      </c>
      <c r="G3" s="1"/>
      <c r="H3" s="1"/>
      <c r="I3" s="1"/>
    </row>
    <row r="4" spans="1:9" ht="15">
      <c r="A4" s="20">
        <v>2016</v>
      </c>
      <c r="B4" s="19">
        <v>12411.105509043342</v>
      </c>
      <c r="C4" s="19">
        <v>6049.4695607414496</v>
      </c>
      <c r="D4" s="19">
        <v>2855.4895807937414</v>
      </c>
      <c r="E4" s="19">
        <v>589.96884384643863</v>
      </c>
      <c r="F4" s="19">
        <v>503.44548856447426</v>
      </c>
      <c r="G4" s="11"/>
      <c r="H4" s="11"/>
      <c r="I4" s="11"/>
    </row>
    <row r="5" spans="1:9" ht="17.25" customHeight="1">
      <c r="A5" s="20">
        <v>2017</v>
      </c>
      <c r="B5" s="19">
        <v>11858.179533574847</v>
      </c>
      <c r="C5" s="19">
        <v>5847.3201511188472</v>
      </c>
      <c r="D5" s="19">
        <v>3214.0185680988043</v>
      </c>
      <c r="E5" s="19">
        <v>617.36361829758926</v>
      </c>
      <c r="F5" s="19">
        <v>526.82261390172835</v>
      </c>
      <c r="G5" s="11"/>
      <c r="H5" s="11"/>
      <c r="I5" s="17"/>
    </row>
    <row r="6" spans="1:9" ht="15">
      <c r="A6" s="20">
        <v>2018</v>
      </c>
      <c r="B6" s="19">
        <v>11603.158144577617</v>
      </c>
      <c r="C6" s="19">
        <v>5713</v>
      </c>
      <c r="D6" s="19">
        <v>3490.5898225165374</v>
      </c>
      <c r="E6" s="19">
        <v>659.87896850612424</v>
      </c>
      <c r="F6" s="19">
        <v>556.85051275058436</v>
      </c>
      <c r="G6" s="11"/>
      <c r="H6" s="11"/>
      <c r="I6" s="11"/>
    </row>
    <row r="7" spans="1:9" ht="15">
      <c r="A7" s="20">
        <v>2019</v>
      </c>
      <c r="B7" s="19">
        <v>12735.443720487434</v>
      </c>
      <c r="C7" s="19">
        <v>5710.4900340508339</v>
      </c>
      <c r="D7" s="19">
        <v>3750.6158937234359</v>
      </c>
      <c r="E7" s="19">
        <v>730.7124683213234</v>
      </c>
      <c r="F7" s="19">
        <v>563.68881909359436</v>
      </c>
      <c r="G7" s="11"/>
      <c r="H7" s="11"/>
      <c r="I7" s="11"/>
    </row>
    <row r="8" spans="1:9" ht="15">
      <c r="A8" s="20">
        <v>2020</v>
      </c>
      <c r="B8" s="19">
        <v>12314.304948966059</v>
      </c>
      <c r="C8" s="19">
        <v>5492.9996741362347</v>
      </c>
      <c r="D8" s="19">
        <v>3804.8811381348073</v>
      </c>
      <c r="E8" s="19">
        <v>701.73903815472681</v>
      </c>
      <c r="F8" s="19">
        <v>540.93140552942805</v>
      </c>
      <c r="G8" s="11"/>
      <c r="H8" s="11"/>
      <c r="I8" s="11"/>
    </row>
    <row r="9" spans="1:9" ht="15">
      <c r="A9" s="20">
        <v>2021</v>
      </c>
      <c r="B9" s="19">
        <v>13400</v>
      </c>
      <c r="C9" s="19">
        <f>646+5242</f>
        <v>5888</v>
      </c>
      <c r="D9" s="19">
        <v>4026</v>
      </c>
      <c r="E9" s="19">
        <v>808</v>
      </c>
      <c r="F9" s="19">
        <v>548</v>
      </c>
    </row>
    <row r="10" spans="1:9" ht="15">
      <c r="A10" s="20">
        <v>2022</v>
      </c>
      <c r="B10" s="19">
        <v>14292</v>
      </c>
      <c r="C10" s="19">
        <f>658+5285</f>
        <v>5943</v>
      </c>
      <c r="D10" s="19">
        <v>4338</v>
      </c>
      <c r="E10" s="19">
        <v>907</v>
      </c>
      <c r="F10" s="19">
        <v>434</v>
      </c>
    </row>
    <row r="11" spans="1:9" ht="15">
      <c r="A11" s="20">
        <v>2023</v>
      </c>
      <c r="B11" s="19">
        <v>15490</v>
      </c>
      <c r="C11" s="19">
        <v>5965</v>
      </c>
      <c r="D11" s="19">
        <v>4482</v>
      </c>
      <c r="E11" s="19">
        <v>1004</v>
      </c>
      <c r="F11" s="19">
        <v>443</v>
      </c>
    </row>
    <row r="13" spans="1:9" ht="15">
      <c r="E13" s="1"/>
      <c r="F13" s="14"/>
      <c r="G13" s="1"/>
      <c r="H13" s="1"/>
      <c r="I13" s="1"/>
    </row>
    <row r="14" spans="1:9" ht="15">
      <c r="D14" s="1"/>
      <c r="E14" s="16"/>
      <c r="F14" s="11"/>
      <c r="G14" s="16"/>
      <c r="H14" s="16"/>
      <c r="I14" s="15"/>
    </row>
    <row r="15" spans="1:9" ht="15">
      <c r="D15" s="1"/>
      <c r="E15" s="16"/>
      <c r="F15" s="11"/>
      <c r="G15" s="16"/>
      <c r="H15" s="16"/>
      <c r="I15" s="16"/>
    </row>
    <row r="16" spans="1:9" ht="15">
      <c r="D16" s="1"/>
      <c r="E16" s="11"/>
      <c r="F16" s="11"/>
      <c r="G16" s="11"/>
      <c r="H16" s="16"/>
      <c r="I16" s="11"/>
    </row>
    <row r="17" spans="4:9" ht="15">
      <c r="D17" s="1"/>
      <c r="E17" s="11"/>
      <c r="F17" s="11"/>
      <c r="G17" s="11"/>
      <c r="H17" s="11"/>
      <c r="I17" s="11"/>
    </row>
    <row r="18" spans="4:9" ht="15">
      <c r="D18" s="1"/>
      <c r="E18" s="11"/>
      <c r="F18" s="11"/>
      <c r="G18" s="11"/>
      <c r="H18" s="11"/>
      <c r="I18" s="11"/>
    </row>
    <row r="19" spans="4:9" ht="15">
      <c r="D19" s="1"/>
      <c r="E19" s="11"/>
      <c r="F19" s="11"/>
      <c r="G19" s="11"/>
      <c r="H19" s="11"/>
      <c r="I19" s="11"/>
    </row>
    <row r="20" spans="4:9" ht="15">
      <c r="D20" s="1"/>
      <c r="E20" s="11"/>
      <c r="F20" s="11"/>
      <c r="G20" s="11"/>
      <c r="H20" s="11"/>
      <c r="I20" s="11"/>
    </row>
    <row r="21" spans="4:9" ht="15">
      <c r="D21" s="1"/>
      <c r="E21" s="11"/>
      <c r="F21" s="17"/>
      <c r="G21" s="11"/>
      <c r="H21" s="11"/>
      <c r="I21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9BFD-41A8-467A-B87D-028CBE28F21D}">
  <sheetPr>
    <tabColor theme="8" tint="0.79998168889431442"/>
  </sheetPr>
  <dimension ref="A1:L24"/>
  <sheetViews>
    <sheetView workbookViewId="0">
      <selection activeCell="B22" sqref="B22"/>
    </sheetView>
  </sheetViews>
  <sheetFormatPr defaultRowHeight="14.25"/>
  <cols>
    <col min="1" max="1" width="6.25" customWidth="1"/>
    <col min="2" max="2" width="15" customWidth="1"/>
    <col min="3" max="3" width="11.625" customWidth="1"/>
    <col min="4" max="4" width="14.75" customWidth="1"/>
    <col min="5" max="5" width="12.25" customWidth="1"/>
    <col min="6" max="6" width="11.375" customWidth="1"/>
  </cols>
  <sheetData>
    <row r="1" spans="1:12" s="41" customFormat="1" ht="15">
      <c r="A1" s="21" t="s">
        <v>36</v>
      </c>
    </row>
    <row r="2" spans="1:12" s="41" customFormat="1" ht="15">
      <c r="A2" s="21"/>
    </row>
    <row r="3" spans="1:12" ht="30">
      <c r="A3" s="38"/>
      <c r="B3" s="32" t="s">
        <v>37</v>
      </c>
      <c r="C3" s="32" t="s">
        <v>38</v>
      </c>
      <c r="D3" s="32" t="s">
        <v>39</v>
      </c>
      <c r="E3" s="25" t="s">
        <v>40</v>
      </c>
      <c r="F3" s="32" t="s">
        <v>41</v>
      </c>
      <c r="G3" s="1"/>
      <c r="H3" s="1"/>
      <c r="I3" s="1"/>
    </row>
    <row r="4" spans="1:12" ht="15">
      <c r="A4" s="20">
        <v>2016</v>
      </c>
      <c r="B4" s="28">
        <v>3067</v>
      </c>
      <c r="C4" s="28">
        <v>1421</v>
      </c>
      <c r="D4" s="19">
        <v>1300</v>
      </c>
      <c r="E4" s="19">
        <v>377</v>
      </c>
      <c r="F4" s="28">
        <v>2244</v>
      </c>
      <c r="G4" s="3"/>
      <c r="H4" s="3"/>
      <c r="I4" s="2"/>
    </row>
    <row r="5" spans="1:12" ht="15">
      <c r="A5" s="20">
        <v>2017</v>
      </c>
      <c r="B5" s="28">
        <v>3428</v>
      </c>
      <c r="C5" s="28">
        <v>2109</v>
      </c>
      <c r="D5" s="19">
        <v>1445</v>
      </c>
      <c r="E5" s="19">
        <v>410</v>
      </c>
      <c r="F5" s="28">
        <v>489</v>
      </c>
      <c r="G5" s="3"/>
      <c r="H5" s="3"/>
      <c r="I5" s="2"/>
    </row>
    <row r="6" spans="1:12" ht="15">
      <c r="A6" s="20">
        <v>2018</v>
      </c>
      <c r="B6" s="28">
        <v>3752</v>
      </c>
      <c r="C6" s="28">
        <v>2311</v>
      </c>
      <c r="D6" s="19">
        <v>1800</v>
      </c>
      <c r="E6" s="19">
        <v>334</v>
      </c>
      <c r="F6" s="28">
        <v>427</v>
      </c>
      <c r="G6" s="2"/>
      <c r="H6" s="2"/>
      <c r="I6" s="2"/>
    </row>
    <row r="7" spans="1:12" ht="15">
      <c r="A7" s="20">
        <v>2019</v>
      </c>
      <c r="B7" s="28">
        <v>3804.1798064437426</v>
      </c>
      <c r="C7" s="28">
        <v>2251</v>
      </c>
      <c r="D7" s="19">
        <v>1730.8919199712598</v>
      </c>
      <c r="E7" s="19">
        <v>361</v>
      </c>
      <c r="F7" s="28">
        <v>431.82599712101927</v>
      </c>
      <c r="G7" s="2"/>
      <c r="H7" s="2"/>
      <c r="I7" s="2"/>
    </row>
    <row r="8" spans="1:12" ht="15">
      <c r="A8" s="20">
        <v>2020</v>
      </c>
      <c r="B8" s="28">
        <v>4259.1621801224164</v>
      </c>
      <c r="C8" s="28">
        <v>2433.7407762750518</v>
      </c>
      <c r="D8" s="19">
        <v>1514.8981400550692</v>
      </c>
      <c r="E8" s="19">
        <v>350</v>
      </c>
      <c r="F8" s="28">
        <v>418.57470978047309</v>
      </c>
      <c r="G8" s="3"/>
      <c r="H8" s="3"/>
      <c r="I8" s="3"/>
    </row>
    <row r="9" spans="1:12" ht="15">
      <c r="A9" s="20">
        <v>2021</v>
      </c>
      <c r="B9" s="28">
        <v>5396</v>
      </c>
      <c r="C9" s="28">
        <v>3055</v>
      </c>
      <c r="D9" s="19">
        <v>1873</v>
      </c>
      <c r="E9" s="19">
        <v>511</v>
      </c>
      <c r="F9" s="28">
        <v>458</v>
      </c>
    </row>
    <row r="10" spans="1:12" ht="15">
      <c r="A10" s="20">
        <v>2022</v>
      </c>
      <c r="B10" s="55">
        <v>6223.8823998848211</v>
      </c>
      <c r="C10" s="19">
        <v>3948.1580116117539</v>
      </c>
      <c r="D10" s="49">
        <v>2062.1477142908398</v>
      </c>
      <c r="E10" s="19">
        <v>678</v>
      </c>
      <c r="F10" s="49">
        <v>544.19085947116821</v>
      </c>
    </row>
    <row r="11" spans="1:12" ht="15">
      <c r="A11" s="20">
        <v>2023</v>
      </c>
      <c r="B11" s="19">
        <v>7396.944108890063</v>
      </c>
      <c r="C11" s="49">
        <v>4563.1956380086604</v>
      </c>
      <c r="D11" s="19">
        <v>2223.3156077044159</v>
      </c>
      <c r="E11" s="19">
        <v>798</v>
      </c>
      <c r="F11" s="49">
        <v>587.71797336784505</v>
      </c>
    </row>
    <row r="16" spans="1:12" ht="15">
      <c r="H16" s="1"/>
      <c r="I16" s="1"/>
      <c r="J16" s="1"/>
      <c r="K16" s="1"/>
      <c r="L16" s="1"/>
    </row>
    <row r="17" spans="7:12" ht="15">
      <c r="G17" s="1"/>
      <c r="H17" s="3"/>
      <c r="I17" s="3"/>
      <c r="J17" s="2"/>
      <c r="K17" s="2"/>
      <c r="L17" s="3"/>
    </row>
    <row r="18" spans="7:12" ht="15">
      <c r="G18" s="1"/>
      <c r="H18" s="3"/>
      <c r="I18" s="3"/>
      <c r="J18" s="2"/>
      <c r="K18" s="2"/>
      <c r="L18" s="3"/>
    </row>
    <row r="19" spans="7:12" ht="15">
      <c r="G19" s="1"/>
      <c r="H19" s="3"/>
      <c r="I19" s="3"/>
      <c r="J19" s="2"/>
      <c r="K19" s="2"/>
      <c r="L19" s="3"/>
    </row>
    <row r="20" spans="7:12" ht="15">
      <c r="G20" s="1"/>
      <c r="H20" s="3"/>
      <c r="I20" s="3"/>
      <c r="J20" s="2"/>
      <c r="K20" s="2"/>
      <c r="L20" s="3"/>
    </row>
    <row r="21" spans="7:12" ht="15">
      <c r="G21" s="1"/>
      <c r="H21" s="3"/>
      <c r="I21" s="3"/>
      <c r="J21" s="2"/>
      <c r="K21" s="2"/>
      <c r="L21" s="3"/>
    </row>
    <row r="22" spans="7:12" ht="15">
      <c r="G22" s="1"/>
      <c r="H22" s="3"/>
      <c r="I22" s="3"/>
      <c r="J22" s="2"/>
      <c r="K22" s="2"/>
      <c r="L22" s="3"/>
    </row>
    <row r="23" spans="7:12" ht="15">
      <c r="G23" s="1"/>
      <c r="H23" s="3"/>
      <c r="I23" s="3"/>
      <c r="J23" s="2"/>
      <c r="K23" s="2"/>
      <c r="L23" s="3"/>
    </row>
    <row r="24" spans="7:12" ht="15">
      <c r="G24" s="1"/>
      <c r="H24" s="2"/>
      <c r="I24" s="2"/>
      <c r="J24" s="2"/>
      <c r="K24" s="2"/>
      <c r="L2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B6BC-BEF9-44E3-AB15-41675562F2D4}">
  <sheetPr>
    <tabColor theme="8" tint="0.79998168889431442"/>
  </sheetPr>
  <dimension ref="A1:K13"/>
  <sheetViews>
    <sheetView workbookViewId="0">
      <selection activeCell="C26" sqref="C26"/>
    </sheetView>
  </sheetViews>
  <sheetFormatPr defaultRowHeight="14.25"/>
  <cols>
    <col min="3" max="3" width="11.75" customWidth="1"/>
  </cols>
  <sheetData>
    <row r="1" spans="1:11" s="41" customFormat="1" ht="15">
      <c r="A1" s="21" t="s">
        <v>42</v>
      </c>
    </row>
    <row r="2" spans="1:11" s="41" customFormat="1" ht="15">
      <c r="A2" s="21"/>
    </row>
    <row r="3" spans="1:11" ht="15">
      <c r="A3" s="38"/>
      <c r="B3" s="20" t="s">
        <v>43</v>
      </c>
      <c r="C3" s="20" t="s">
        <v>44</v>
      </c>
      <c r="D3" s="1"/>
      <c r="E3" s="1"/>
      <c r="F3" s="1"/>
      <c r="G3" s="1"/>
      <c r="H3" s="1"/>
      <c r="I3" s="1"/>
      <c r="J3" s="1"/>
      <c r="K3" s="1"/>
    </row>
    <row r="4" spans="1:11" ht="15">
      <c r="A4" s="20">
        <v>2016</v>
      </c>
      <c r="B4" s="33">
        <v>1144.2997139437161</v>
      </c>
      <c r="C4" s="28">
        <v>267.60753080035556</v>
      </c>
      <c r="D4" s="3"/>
      <c r="E4" s="3"/>
      <c r="F4" s="3"/>
      <c r="G4" s="3"/>
      <c r="H4" s="3"/>
      <c r="I4" s="3"/>
      <c r="J4" s="3"/>
      <c r="K4" s="3"/>
    </row>
    <row r="5" spans="1:11" ht="15">
      <c r="A5" s="20">
        <v>2017</v>
      </c>
      <c r="B5" s="33">
        <v>1220.5241080451244</v>
      </c>
      <c r="C5" s="28">
        <v>369.14585547107612</v>
      </c>
      <c r="D5" s="3"/>
      <c r="E5" s="3"/>
      <c r="F5" s="3"/>
      <c r="G5" s="3"/>
      <c r="H5" s="3"/>
      <c r="I5" s="3"/>
      <c r="J5" s="3"/>
      <c r="K5" s="3"/>
    </row>
    <row r="6" spans="1:11" ht="15">
      <c r="A6" s="20">
        <v>2018</v>
      </c>
      <c r="B6" s="28">
        <v>1745.5839455139358</v>
      </c>
      <c r="C6" s="28">
        <v>405</v>
      </c>
    </row>
    <row r="7" spans="1:11" ht="15">
      <c r="A7" s="20">
        <v>2019</v>
      </c>
      <c r="B7" s="28">
        <v>1838.1520292663283</v>
      </c>
      <c r="C7" s="28">
        <v>451.18181840005491</v>
      </c>
    </row>
    <row r="8" spans="1:11" ht="15">
      <c r="A8" s="20">
        <v>2020</v>
      </c>
      <c r="B8" s="28">
        <v>1877.6161642885538</v>
      </c>
      <c r="C8" s="28">
        <v>434.5542533656178</v>
      </c>
    </row>
    <row r="9" spans="1:11" ht="15">
      <c r="A9" s="20">
        <v>2021</v>
      </c>
      <c r="B9" s="28">
        <v>2013</v>
      </c>
      <c r="C9" s="28">
        <v>494</v>
      </c>
    </row>
    <row r="10" spans="1:11" ht="15">
      <c r="A10" s="20">
        <v>2022</v>
      </c>
      <c r="B10" s="28">
        <v>2210</v>
      </c>
      <c r="C10" s="28">
        <v>538</v>
      </c>
    </row>
    <row r="11" spans="1:11" ht="15">
      <c r="A11" s="20">
        <v>2023</v>
      </c>
      <c r="B11" s="28">
        <v>2352</v>
      </c>
      <c r="C11" s="28">
        <v>587</v>
      </c>
    </row>
    <row r="12" spans="1:11" ht="15">
      <c r="A12" s="20">
        <v>2022</v>
      </c>
      <c r="B12" s="28">
        <v>2210</v>
      </c>
      <c r="C12" s="28">
        <v>538</v>
      </c>
    </row>
    <row r="13" spans="1:11" ht="15">
      <c r="A13" s="20">
        <v>2023</v>
      </c>
      <c r="B13" s="28">
        <v>2352</v>
      </c>
      <c r="C13" s="28">
        <v>587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6FA8-E5C1-4579-BBFE-32EFCAF753AF}">
  <sheetPr>
    <tabColor theme="8" tint="0.79998168889431442"/>
  </sheetPr>
  <dimension ref="A1:I11"/>
  <sheetViews>
    <sheetView topLeftCell="C1" workbookViewId="0">
      <selection activeCell="N14" sqref="N14"/>
    </sheetView>
  </sheetViews>
  <sheetFormatPr defaultRowHeight="14.25"/>
  <cols>
    <col min="1" max="1" width="7.25" customWidth="1"/>
    <col min="2" max="2" width="14.25" customWidth="1"/>
    <col min="3" max="3" width="15.375" customWidth="1"/>
  </cols>
  <sheetData>
    <row r="1" spans="1:9" s="41" customFormat="1" ht="15">
      <c r="A1" s="21" t="s">
        <v>45</v>
      </c>
    </row>
    <row r="2" spans="1:9" s="41" customFormat="1" ht="15">
      <c r="A2" s="21"/>
    </row>
    <row r="3" spans="1:9" ht="47.25">
      <c r="A3" s="38"/>
      <c r="B3" s="37" t="s">
        <v>46</v>
      </c>
      <c r="C3" s="37" t="s">
        <v>47</v>
      </c>
      <c r="D3" s="1"/>
      <c r="E3" s="1"/>
      <c r="F3" s="1"/>
      <c r="G3" s="1"/>
      <c r="H3" s="1"/>
      <c r="I3" s="1"/>
    </row>
    <row r="4" spans="1:9" ht="15">
      <c r="A4" s="20">
        <v>2016</v>
      </c>
      <c r="B4" s="34">
        <v>1842.5104761257212</v>
      </c>
      <c r="C4" s="35">
        <v>1122.9847808823922</v>
      </c>
      <c r="D4" s="18"/>
      <c r="E4" s="2"/>
      <c r="F4" s="2"/>
      <c r="G4" s="2"/>
      <c r="H4" s="2"/>
      <c r="I4" s="2"/>
    </row>
    <row r="5" spans="1:9" ht="15">
      <c r="A5" s="20">
        <v>2017</v>
      </c>
      <c r="B5" s="34">
        <v>1658.4547081293583</v>
      </c>
      <c r="C5" s="35">
        <v>932</v>
      </c>
      <c r="D5" s="11"/>
      <c r="E5" s="11"/>
      <c r="F5" s="11"/>
      <c r="G5" s="11"/>
      <c r="H5" s="11"/>
      <c r="I5" s="11"/>
    </row>
    <row r="6" spans="1:9" ht="15">
      <c r="A6" s="20">
        <v>2018</v>
      </c>
      <c r="B6" s="34">
        <v>1730</v>
      </c>
      <c r="C6" s="36">
        <v>924</v>
      </c>
    </row>
    <row r="7" spans="1:9" ht="15">
      <c r="A7" s="20">
        <v>2019</v>
      </c>
      <c r="B7" s="19">
        <v>1715.4691949371022</v>
      </c>
      <c r="C7" s="36">
        <v>940.15161372624141</v>
      </c>
    </row>
    <row r="8" spans="1:9" ht="15">
      <c r="A8" s="20">
        <v>2020</v>
      </c>
      <c r="B8" s="19">
        <v>1669.5891108162346</v>
      </c>
      <c r="C8" s="36">
        <v>912.35176738260009</v>
      </c>
    </row>
    <row r="9" spans="1:9" ht="15">
      <c r="A9" s="20">
        <v>2021</v>
      </c>
      <c r="B9" s="19">
        <v>1711</v>
      </c>
      <c r="C9" s="36">
        <v>953</v>
      </c>
    </row>
    <row r="10" spans="1:9" ht="15">
      <c r="A10" s="20">
        <v>2022</v>
      </c>
      <c r="B10" s="19">
        <v>1693</v>
      </c>
      <c r="C10" s="36">
        <v>979</v>
      </c>
    </row>
    <row r="11" spans="1:9" ht="15">
      <c r="A11" s="20">
        <v>2023</v>
      </c>
      <c r="B11" s="19">
        <v>1604</v>
      </c>
      <c r="C11" s="36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BE98-B6BA-4531-92CD-7188A1ABD6D4}">
  <sheetPr>
    <tabColor theme="9"/>
  </sheetPr>
  <dimension ref="A1"/>
  <sheetViews>
    <sheetView workbookViewId="0">
      <selection activeCell="E31" sqref="E31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B1C2-C81E-4E7A-BD2D-20BCFF647DA2}">
  <sheetPr>
    <tabColor theme="9" tint="0.79998168889431442"/>
  </sheetPr>
  <dimension ref="A1:C16"/>
  <sheetViews>
    <sheetView workbookViewId="0">
      <selection activeCell="H10" sqref="H10"/>
    </sheetView>
  </sheetViews>
  <sheetFormatPr defaultRowHeight="14.25"/>
  <cols>
    <col min="1" max="1" width="7.625" customWidth="1"/>
    <col min="2" max="2" width="16.25" customWidth="1"/>
    <col min="3" max="3" width="13.625" customWidth="1"/>
  </cols>
  <sheetData>
    <row r="1" spans="1:3" ht="15">
      <c r="A1" s="21" t="s">
        <v>1</v>
      </c>
    </row>
    <row r="2" spans="1:3" ht="15">
      <c r="A2" s="21"/>
    </row>
    <row r="3" spans="1:3" ht="30">
      <c r="B3" s="22" t="s">
        <v>2</v>
      </c>
      <c r="C3" s="22" t="s">
        <v>3</v>
      </c>
    </row>
    <row r="4" spans="1:3" ht="15">
      <c r="A4" s="20">
        <v>2015</v>
      </c>
      <c r="B4" s="44">
        <v>140964</v>
      </c>
      <c r="C4" s="24"/>
    </row>
    <row r="5" spans="1:3" ht="15">
      <c r="A5" s="20">
        <v>2016</v>
      </c>
      <c r="B5" s="44">
        <v>145778.08998589864</v>
      </c>
      <c r="C5" s="24">
        <v>3.4151201625227987E-2</v>
      </c>
    </row>
    <row r="6" spans="1:3" ht="15">
      <c r="A6" s="20">
        <v>2017</v>
      </c>
      <c r="B6" s="44">
        <v>151463.8291566374</v>
      </c>
      <c r="C6" s="24">
        <v>7.4485891125658996E-2</v>
      </c>
    </row>
    <row r="7" spans="1:3" ht="15">
      <c r="A7" s="20">
        <v>2018</v>
      </c>
      <c r="B7" s="44">
        <v>158744.0613938648</v>
      </c>
      <c r="C7" s="24">
        <v>0.12613193009466817</v>
      </c>
    </row>
    <row r="8" spans="1:3" ht="15">
      <c r="A8" s="20">
        <v>2019</v>
      </c>
      <c r="B8" s="44">
        <v>163754.22097276902</v>
      </c>
      <c r="C8" s="24">
        <v>0.16167405133771048</v>
      </c>
    </row>
    <row r="9" spans="1:3" ht="15">
      <c r="A9" s="20">
        <v>2020</v>
      </c>
      <c r="B9" s="44">
        <v>157686.20757091008</v>
      </c>
      <c r="C9" s="24">
        <v>0.11862750468850257</v>
      </c>
    </row>
    <row r="10" spans="1:3" ht="15">
      <c r="A10" s="20">
        <v>2021</v>
      </c>
      <c r="B10" s="44">
        <v>165055</v>
      </c>
      <c r="C10" s="24">
        <v>0.17090179052807808</v>
      </c>
    </row>
    <row r="11" spans="1:3" ht="15">
      <c r="A11" s="20">
        <v>2022</v>
      </c>
      <c r="B11" s="19">
        <v>170796.52828642717</v>
      </c>
      <c r="C11" s="24">
        <v>0.21163559490366335</v>
      </c>
    </row>
    <row r="12" spans="1:3" ht="15">
      <c r="A12" s="20">
        <v>2023</v>
      </c>
      <c r="B12" s="46">
        <v>178449.26903490411</v>
      </c>
      <c r="C12" s="24">
        <v>0.2659189580318379</v>
      </c>
    </row>
    <row r="15" spans="1:3">
      <c r="C15" s="7"/>
    </row>
    <row r="16" spans="1:3">
      <c r="C16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F9F8-309D-405F-9635-BA4789AE2CD5}">
  <sheetPr>
    <tabColor theme="9" tint="0.79998168889431442"/>
  </sheetPr>
  <dimension ref="A1:P22"/>
  <sheetViews>
    <sheetView workbookViewId="0">
      <selection activeCell="E17" sqref="E17"/>
    </sheetView>
  </sheetViews>
  <sheetFormatPr defaultRowHeight="14.25"/>
  <cols>
    <col min="1" max="1" width="5.875" customWidth="1"/>
    <col min="2" max="2" width="16.75" customWidth="1"/>
    <col min="3" max="3" width="14.375" customWidth="1"/>
    <col min="4" max="4" width="14.75" customWidth="1"/>
    <col min="5" max="5" width="15.375" customWidth="1"/>
    <col min="6" max="6" width="17" customWidth="1"/>
  </cols>
  <sheetData>
    <row r="1" spans="1:15" ht="15">
      <c r="A1" s="21" t="s">
        <v>4</v>
      </c>
    </row>
    <row r="2" spans="1:15" ht="15">
      <c r="A2" s="21"/>
    </row>
    <row r="3" spans="1:15" ht="60">
      <c r="A3" s="38"/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K3" s="4"/>
      <c r="L3" s="4"/>
      <c r="M3" s="4"/>
      <c r="N3" s="4"/>
      <c r="O3" s="4"/>
    </row>
    <row r="4" spans="1:15" ht="15">
      <c r="A4" s="20">
        <v>2016</v>
      </c>
      <c r="B4" s="43">
        <v>110582.20850115699</v>
      </c>
      <c r="C4" s="43">
        <v>22409.478982989443</v>
      </c>
      <c r="D4" s="43">
        <v>8409</v>
      </c>
      <c r="E4" s="43">
        <v>1411.9072447440717</v>
      </c>
      <c r="F4" s="43">
        <v>2965.4952570081132</v>
      </c>
      <c r="J4" s="1"/>
      <c r="K4" s="3"/>
      <c r="L4" s="3"/>
      <c r="M4" s="3"/>
      <c r="N4" s="3"/>
      <c r="O4" s="3"/>
    </row>
    <row r="5" spans="1:15" ht="15">
      <c r="A5" s="20">
        <v>2017</v>
      </c>
      <c r="B5" s="43">
        <v>117339</v>
      </c>
      <c r="C5" s="43">
        <v>22063.704484991813</v>
      </c>
      <c r="D5" s="43">
        <v>7881</v>
      </c>
      <c r="E5" s="43">
        <v>1589.6699635162006</v>
      </c>
      <c r="F5" s="43">
        <v>2590.4547081293586</v>
      </c>
      <c r="J5" s="1"/>
      <c r="K5" s="3"/>
      <c r="L5" s="3"/>
      <c r="M5" s="3"/>
      <c r="N5" s="3"/>
      <c r="O5" s="3"/>
    </row>
    <row r="6" spans="1:15" ht="15">
      <c r="A6" s="20">
        <v>2018</v>
      </c>
      <c r="B6" s="43">
        <v>123292</v>
      </c>
      <c r="C6" s="43">
        <v>22023.477448350863</v>
      </c>
      <c r="D6" s="43">
        <v>8624</v>
      </c>
      <c r="E6" s="43">
        <v>2150.5839455139358</v>
      </c>
      <c r="F6" s="43">
        <v>2654</v>
      </c>
      <c r="J6" s="1"/>
      <c r="K6" s="3"/>
      <c r="L6" s="3"/>
      <c r="M6" s="3"/>
      <c r="N6" s="3"/>
      <c r="O6" s="3"/>
    </row>
    <row r="7" spans="1:15" ht="15">
      <c r="A7" s="20">
        <v>2019</v>
      </c>
      <c r="B7" s="43">
        <v>126739.41765722667</v>
      </c>
      <c r="C7" s="43">
        <v>23490.950935676618</v>
      </c>
      <c r="D7" s="43">
        <v>8578.8977235360217</v>
      </c>
      <c r="E7" s="43">
        <v>2289.333847666383</v>
      </c>
      <c r="F7" s="43">
        <v>2655.6208086633437</v>
      </c>
      <c r="J7" s="1"/>
      <c r="K7" s="3"/>
      <c r="L7" s="3"/>
      <c r="M7" s="3"/>
      <c r="N7" s="3"/>
      <c r="O7" s="3"/>
    </row>
    <row r="8" spans="1:15" ht="15">
      <c r="A8" s="20">
        <v>2020</v>
      </c>
      <c r="B8" s="43">
        <v>120960.86426390281</v>
      </c>
      <c r="C8" s="43">
        <v>22854.856204921256</v>
      </c>
      <c r="D8" s="43">
        <v>8976.3758062330107</v>
      </c>
      <c r="E8" s="43">
        <v>2312.1704176541698</v>
      </c>
      <c r="F8" s="43">
        <v>2581.9408781988345</v>
      </c>
      <c r="J8" s="1"/>
      <c r="K8" s="3"/>
      <c r="L8" s="3"/>
      <c r="M8" s="3"/>
      <c r="N8" s="3"/>
      <c r="O8" s="3"/>
    </row>
    <row r="9" spans="1:15" ht="15">
      <c r="A9" s="20">
        <v>2021</v>
      </c>
      <c r="B9" s="43">
        <v>123921</v>
      </c>
      <c r="C9" s="43">
        <v>24671</v>
      </c>
      <c r="D9" s="43">
        <v>11294</v>
      </c>
      <c r="E9" s="43">
        <v>2506</v>
      </c>
      <c r="F9" s="43">
        <v>2663</v>
      </c>
      <c r="J9" s="1"/>
      <c r="K9" s="3"/>
      <c r="L9" s="3"/>
      <c r="M9" s="3"/>
      <c r="N9" s="3"/>
      <c r="O9" s="3"/>
    </row>
    <row r="10" spans="1:15" ht="15">
      <c r="A10" s="20">
        <v>2022</v>
      </c>
      <c r="B10" s="43">
        <v>126008</v>
      </c>
      <c r="C10" s="43">
        <v>25913</v>
      </c>
      <c r="D10" s="19">
        <v>13456.3789852586</v>
      </c>
      <c r="E10" s="43">
        <v>2747</v>
      </c>
      <c r="F10" s="43">
        <v>2672</v>
      </c>
      <c r="J10" s="1"/>
      <c r="K10" s="3"/>
      <c r="L10" s="3"/>
      <c r="M10" s="3"/>
      <c r="N10" s="3"/>
      <c r="O10" s="3"/>
    </row>
    <row r="11" spans="1:15" ht="15">
      <c r="A11" s="20">
        <v>2023</v>
      </c>
      <c r="B11" s="44">
        <v>129946</v>
      </c>
      <c r="C11" s="44">
        <v>27384</v>
      </c>
      <c r="D11" s="45">
        <v>15569.173327970984</v>
      </c>
      <c r="E11" s="44">
        <v>2938</v>
      </c>
      <c r="F11" s="44">
        <v>2612</v>
      </c>
      <c r="J11" s="1"/>
      <c r="K11" s="2"/>
      <c r="L11" s="2"/>
      <c r="M11" s="2"/>
      <c r="N11" s="2"/>
      <c r="O11" s="2"/>
    </row>
    <row r="17" spans="8:16" ht="15">
      <c r="I17" s="1"/>
      <c r="J17" s="1"/>
      <c r="K17" s="1"/>
      <c r="L17" s="1"/>
      <c r="M17" s="1"/>
      <c r="N17" s="1"/>
      <c r="O17" s="1"/>
      <c r="P17" s="1"/>
    </row>
    <row r="18" spans="8:16" ht="15">
      <c r="H18" s="4"/>
      <c r="I18" s="3"/>
      <c r="J18" s="3"/>
      <c r="K18" s="3"/>
      <c r="L18" s="3"/>
      <c r="M18" s="3"/>
      <c r="N18" s="3"/>
      <c r="O18" s="3"/>
      <c r="P18" s="2"/>
    </row>
    <row r="19" spans="8:16" ht="15">
      <c r="H19" s="4"/>
      <c r="I19" s="3"/>
      <c r="J19" s="3"/>
      <c r="K19" s="3"/>
      <c r="L19" s="3"/>
      <c r="M19" s="3"/>
      <c r="N19" s="3"/>
      <c r="O19" s="3"/>
      <c r="P19" s="2"/>
    </row>
    <row r="20" spans="8:16" ht="15">
      <c r="H20" s="4"/>
      <c r="I20" s="3"/>
      <c r="J20" s="3"/>
      <c r="K20" s="3"/>
      <c r="L20" s="3"/>
      <c r="M20" s="3"/>
      <c r="N20" s="3"/>
      <c r="O20" s="3"/>
      <c r="P20" s="2"/>
    </row>
    <row r="21" spans="8:16" ht="15">
      <c r="H21" s="4"/>
      <c r="I21" s="3"/>
      <c r="J21" s="3"/>
      <c r="K21" s="3"/>
      <c r="L21" s="3"/>
      <c r="M21" s="3"/>
      <c r="N21" s="3"/>
      <c r="O21" s="3"/>
      <c r="P21" s="2"/>
    </row>
    <row r="22" spans="8:16" ht="15">
      <c r="H22" s="4"/>
      <c r="I22" s="3"/>
      <c r="J22" s="3"/>
      <c r="K22" s="3"/>
      <c r="L22" s="3"/>
      <c r="M22" s="3"/>
      <c r="N22" s="3"/>
      <c r="O22" s="3"/>
      <c r="P2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BB47-867A-41AF-BDCA-F82430C036FA}">
  <sheetPr>
    <tabColor theme="9" tint="0.79998168889431442"/>
  </sheetPr>
  <dimension ref="A1:I22"/>
  <sheetViews>
    <sheetView workbookViewId="0">
      <selection activeCell="D24" sqref="D24"/>
    </sheetView>
  </sheetViews>
  <sheetFormatPr defaultRowHeight="14.25"/>
  <cols>
    <col min="1" max="1" width="8.625" customWidth="1"/>
    <col min="2" max="2" width="12.25" customWidth="1"/>
    <col min="3" max="3" width="13.125" customWidth="1"/>
    <col min="4" max="5" width="12.625" bestFit="1" customWidth="1"/>
    <col min="6" max="6" width="12" customWidth="1"/>
    <col min="7" max="7" width="14.125" customWidth="1"/>
    <col min="8" max="8" width="11.625" bestFit="1" customWidth="1"/>
  </cols>
  <sheetData>
    <row r="1" spans="1:9" s="41" customFormat="1" ht="15">
      <c r="A1" s="21" t="s">
        <v>10</v>
      </c>
    </row>
    <row r="2" spans="1:9" s="41" customFormat="1" ht="15">
      <c r="A2" s="21"/>
    </row>
    <row r="3" spans="1:9" ht="45">
      <c r="A3" s="38"/>
      <c r="B3" s="22" t="s">
        <v>11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9"/>
    </row>
    <row r="4" spans="1:9" ht="15">
      <c r="A4" s="20">
        <v>2016</v>
      </c>
      <c r="B4" s="52">
        <v>83847.076117146775</v>
      </c>
      <c r="C4" s="53">
        <v>18265.812998341327</v>
      </c>
      <c r="D4" s="53">
        <v>14148.830435173883</v>
      </c>
      <c r="E4" s="53">
        <v>12933.980385549999</v>
      </c>
      <c r="F4" s="53">
        <v>6941.3352852622766</v>
      </c>
      <c r="G4" s="53">
        <v>7109.8033177820435</v>
      </c>
      <c r="H4" s="53">
        <v>2531.16146074366</v>
      </c>
      <c r="I4" s="2"/>
    </row>
    <row r="5" spans="1:9" ht="15">
      <c r="A5" s="26">
        <v>2017</v>
      </c>
      <c r="B5" s="52">
        <v>87645.646506700738</v>
      </c>
      <c r="C5" s="53">
        <v>19677.660970841491</v>
      </c>
      <c r="D5" s="53">
        <v>14148.024698331174</v>
      </c>
      <c r="E5" s="53">
        <v>13115.075999999999</v>
      </c>
      <c r="F5" s="53">
        <v>7210.069239516778</v>
      </c>
      <c r="G5" s="53">
        <v>7037.4567383161257</v>
      </c>
      <c r="H5" s="53">
        <v>2629.8814607436598</v>
      </c>
      <c r="I5" s="2"/>
    </row>
    <row r="6" spans="1:9" ht="15">
      <c r="A6" s="20">
        <v>2018</v>
      </c>
      <c r="B6" s="52">
        <v>91651.485038205283</v>
      </c>
      <c r="C6" s="53">
        <v>20396.497496142794</v>
      </c>
      <c r="D6" s="53">
        <v>15701.448004502168</v>
      </c>
      <c r="E6" s="53">
        <v>13107.934822381518</v>
      </c>
      <c r="F6" s="53">
        <v>7763.9659135964166</v>
      </c>
      <c r="G6" s="53">
        <v>7454.8948509208512</v>
      </c>
      <c r="H6" s="53">
        <v>2667.5894887009395</v>
      </c>
      <c r="I6" s="2"/>
    </row>
    <row r="7" spans="1:9" ht="15">
      <c r="A7" s="20">
        <v>2019</v>
      </c>
      <c r="B7" s="52">
        <v>96887.379725036604</v>
      </c>
      <c r="C7" s="53">
        <v>20648.327343645324</v>
      </c>
      <c r="D7" s="53">
        <v>15039.556658226129</v>
      </c>
      <c r="E7" s="53">
        <v>12834.243000599763</v>
      </c>
      <c r="F7" s="53">
        <v>8500.4943519213175</v>
      </c>
      <c r="G7" s="53">
        <v>7468.6856948068562</v>
      </c>
      <c r="H7" s="53">
        <v>2375.5341985330697</v>
      </c>
      <c r="I7" s="2"/>
    </row>
    <row r="8" spans="1:9" ht="15">
      <c r="A8" s="20">
        <v>2020</v>
      </c>
      <c r="B8" s="52">
        <v>91218.931995789419</v>
      </c>
      <c r="C8" s="53">
        <v>20985.969228215501</v>
      </c>
      <c r="D8" s="53">
        <v>14494.03623347422</v>
      </c>
      <c r="E8" s="53">
        <v>13005.226282150039</v>
      </c>
      <c r="F8" s="53">
        <v>8250.3806354587759</v>
      </c>
      <c r="G8" s="53">
        <v>7290.9437476063313</v>
      </c>
      <c r="H8" s="53">
        <v>2440.7194482157947</v>
      </c>
      <c r="I8" s="2"/>
    </row>
    <row r="9" spans="1:9" ht="15">
      <c r="A9" s="20">
        <v>2021</v>
      </c>
      <c r="B9" s="52">
        <v>96409</v>
      </c>
      <c r="C9" s="53">
        <v>21866</v>
      </c>
      <c r="D9" s="53">
        <v>15001</v>
      </c>
      <c r="E9" s="53">
        <v>13191</v>
      </c>
      <c r="F9" s="53">
        <v>8500</v>
      </c>
      <c r="G9" s="53">
        <v>7607</v>
      </c>
      <c r="H9" s="53">
        <v>2480</v>
      </c>
      <c r="I9" s="2"/>
    </row>
    <row r="10" spans="1:9" ht="15">
      <c r="A10" s="20">
        <v>2022</v>
      </c>
      <c r="B10" s="52">
        <v>100703</v>
      </c>
      <c r="C10" s="53">
        <v>22536</v>
      </c>
      <c r="D10" s="54">
        <v>15327.859622176969</v>
      </c>
      <c r="E10" s="54">
        <v>13244</v>
      </c>
      <c r="F10" s="54">
        <v>8652.2428876129252</v>
      </c>
      <c r="G10" s="54">
        <v>7835.5784827587149</v>
      </c>
      <c r="H10" s="53">
        <v>2498</v>
      </c>
      <c r="I10" s="2"/>
    </row>
    <row r="11" spans="1:9" ht="15">
      <c r="A11" s="27">
        <v>2023</v>
      </c>
      <c r="B11" s="53">
        <v>105578.88512072328</v>
      </c>
      <c r="C11" s="53">
        <v>23062.558428355878</v>
      </c>
      <c r="D11" s="54">
        <v>15876.762447205288</v>
      </c>
      <c r="E11" s="54">
        <v>13933.415297480362</v>
      </c>
      <c r="F11" s="54">
        <v>9209.5852895553016</v>
      </c>
      <c r="G11" s="54">
        <v>8224.8325517202302</v>
      </c>
      <c r="H11" s="53">
        <v>2563.2298998637625</v>
      </c>
    </row>
    <row r="14" spans="1:9" ht="15">
      <c r="B14" s="1"/>
      <c r="C14" s="1"/>
      <c r="D14" s="1"/>
      <c r="E14" s="1"/>
      <c r="F14" s="1"/>
      <c r="G14" s="1"/>
      <c r="H14" s="1"/>
    </row>
    <row r="15" spans="1:9" ht="15.75">
      <c r="A15" s="5"/>
      <c r="B15" s="11"/>
      <c r="C15" s="2"/>
      <c r="D15" s="2"/>
      <c r="E15" s="2"/>
      <c r="F15" s="2"/>
      <c r="G15" s="2"/>
      <c r="H15" s="2"/>
    </row>
    <row r="16" spans="1:9" ht="15.75">
      <c r="A16" s="12"/>
      <c r="B16" s="11"/>
      <c r="C16" s="2"/>
      <c r="D16" s="2"/>
      <c r="E16" s="2"/>
      <c r="F16" s="2"/>
      <c r="G16" s="2"/>
      <c r="H16" s="2"/>
    </row>
    <row r="17" spans="1:8" ht="15.75">
      <c r="A17" s="5"/>
      <c r="B17" s="11"/>
      <c r="C17" s="2"/>
      <c r="D17" s="2"/>
      <c r="E17" s="2"/>
      <c r="F17" s="2"/>
      <c r="G17" s="2"/>
      <c r="H17" s="2"/>
    </row>
    <row r="18" spans="1:8" ht="15.75">
      <c r="A18" s="5"/>
      <c r="B18" s="11"/>
      <c r="C18" s="2"/>
      <c r="D18" s="2"/>
      <c r="E18" s="2"/>
      <c r="F18" s="2"/>
      <c r="G18" s="2"/>
      <c r="H18" s="2"/>
    </row>
    <row r="19" spans="1:8" ht="15.75">
      <c r="A19" s="5"/>
      <c r="B19" s="11"/>
      <c r="C19" s="10"/>
      <c r="D19" s="10"/>
      <c r="E19" s="10"/>
      <c r="F19" s="10"/>
      <c r="G19" s="10"/>
      <c r="H19" s="10"/>
    </row>
    <row r="20" spans="1:8" ht="15.75">
      <c r="A20" s="5"/>
      <c r="B20" s="11"/>
      <c r="C20" s="10"/>
      <c r="D20" s="10"/>
      <c r="E20" s="10"/>
      <c r="F20" s="10"/>
      <c r="G20" s="10"/>
      <c r="H20" s="10"/>
    </row>
    <row r="21" spans="1:8" ht="15.75">
      <c r="A21" s="5"/>
      <c r="B21" s="11"/>
      <c r="C21" s="10"/>
      <c r="D21" s="10"/>
      <c r="E21" s="10"/>
      <c r="F21" s="10"/>
      <c r="G21" s="10"/>
      <c r="H21" s="10"/>
    </row>
    <row r="22" spans="1:8" ht="15.75">
      <c r="A22" s="9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C851-F11C-44BD-B6D7-D42D683DC94C}">
  <sheetPr>
    <tabColor theme="3"/>
  </sheetPr>
  <dimension ref="A1"/>
  <sheetViews>
    <sheetView topLeftCell="A4"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49EB-71D4-43B8-954F-814D946DC044}">
  <sheetPr>
    <tabColor theme="3" tint="0.89999084444715716"/>
  </sheetPr>
  <dimension ref="A1:J17"/>
  <sheetViews>
    <sheetView workbookViewId="0">
      <selection activeCell="D4" sqref="D4"/>
    </sheetView>
  </sheetViews>
  <sheetFormatPr defaultRowHeight="14.25"/>
  <cols>
    <col min="1" max="1" width="6.875" customWidth="1"/>
    <col min="2" max="2" width="12.125" customWidth="1"/>
    <col min="3" max="3" width="13.125" customWidth="1"/>
    <col min="4" max="4" width="14.375" customWidth="1"/>
    <col min="5" max="5" width="10.625" bestFit="1" customWidth="1"/>
    <col min="6" max="9" width="10.75" bestFit="1" customWidth="1"/>
    <col min="10" max="13" width="10.625" bestFit="1" customWidth="1"/>
  </cols>
  <sheetData>
    <row r="1" spans="1:10" s="40" customFormat="1" ht="15">
      <c r="A1" s="21" t="s">
        <v>18</v>
      </c>
    </row>
    <row r="2" spans="1:10" s="40" customFormat="1" ht="15">
      <c r="A2" s="21"/>
    </row>
    <row r="3" spans="1:10" ht="63" customHeight="1">
      <c r="A3" s="39"/>
      <c r="B3" s="22" t="s">
        <v>19</v>
      </c>
      <c r="C3" s="22" t="s">
        <v>20</v>
      </c>
      <c r="D3" s="22" t="s">
        <v>48</v>
      </c>
      <c r="E3" s="1"/>
      <c r="F3" s="1"/>
      <c r="G3" s="1"/>
      <c r="H3" s="1"/>
      <c r="I3" s="1"/>
    </row>
    <row r="4" spans="1:10" ht="15">
      <c r="A4" s="20">
        <v>2016</v>
      </c>
      <c r="B4" s="47">
        <v>145778.03372936705</v>
      </c>
      <c r="C4" s="2">
        <v>91674.558947734564</v>
      </c>
      <c r="D4" s="23">
        <v>0</v>
      </c>
      <c r="E4" s="8"/>
      <c r="F4" s="8"/>
      <c r="G4" s="8"/>
      <c r="H4" s="8"/>
      <c r="I4" s="8"/>
    </row>
    <row r="5" spans="1:10" ht="15">
      <c r="A5" s="20">
        <v>2017</v>
      </c>
      <c r="B5" s="47">
        <v>151463.8291566374</v>
      </c>
      <c r="C5" s="48">
        <v>101092.07276184805</v>
      </c>
      <c r="D5" s="23">
        <v>0.10272766972876944</v>
      </c>
      <c r="E5" s="8"/>
      <c r="F5" s="8"/>
      <c r="G5" s="8"/>
      <c r="H5" s="8"/>
      <c r="I5" s="8"/>
    </row>
    <row r="6" spans="1:10" ht="15">
      <c r="A6" s="20">
        <v>2018</v>
      </c>
      <c r="B6" s="19">
        <v>158744.0613938648</v>
      </c>
      <c r="C6" s="49">
        <v>111084.76747384729</v>
      </c>
      <c r="D6" s="23">
        <v>0.2117294999715118</v>
      </c>
      <c r="E6" s="7"/>
      <c r="F6" s="7"/>
      <c r="G6" s="7"/>
      <c r="H6" s="7"/>
      <c r="I6" s="7"/>
    </row>
    <row r="7" spans="1:10" ht="15">
      <c r="A7" s="20">
        <v>2019</v>
      </c>
      <c r="B7" s="50">
        <v>163754.22097276902</v>
      </c>
      <c r="C7" s="51">
        <v>118291.56995152606</v>
      </c>
      <c r="D7" s="23">
        <v>0.29034239498186593</v>
      </c>
    </row>
    <row r="8" spans="1:10" ht="15">
      <c r="A8" s="20">
        <v>2020</v>
      </c>
      <c r="B8" s="19">
        <v>157686.20757091008</v>
      </c>
      <c r="C8" s="49">
        <v>115336.18390467475</v>
      </c>
      <c r="D8" s="23">
        <v>0.25810459552284437</v>
      </c>
    </row>
    <row r="9" spans="1:10" ht="15">
      <c r="A9" s="20">
        <v>2021</v>
      </c>
      <c r="B9" s="45">
        <v>165054.70816915436</v>
      </c>
      <c r="C9" s="46">
        <v>122198.20017727252</v>
      </c>
      <c r="D9" s="23">
        <v>0.33295651028918583</v>
      </c>
    </row>
    <row r="10" spans="1:10" ht="15">
      <c r="A10" s="20">
        <v>2022</v>
      </c>
      <c r="B10" s="45">
        <v>170796.52828642717</v>
      </c>
      <c r="C10" s="46">
        <v>127472.64850546425</v>
      </c>
      <c r="D10" s="23">
        <v>0.39098639940575958</v>
      </c>
    </row>
    <row r="11" spans="1:10" ht="15">
      <c r="A11" s="20">
        <v>2023</v>
      </c>
      <c r="B11" s="45">
        <v>178449.26903490411</v>
      </c>
      <c r="C11" s="46">
        <v>134579.88337682883</v>
      </c>
      <c r="D11" s="23">
        <v>0.46972495644008272</v>
      </c>
    </row>
    <row r="12" spans="1:10" ht="15">
      <c r="A12" s="1"/>
      <c r="B12" s="8"/>
      <c r="C12" s="8"/>
      <c r="D12" s="7"/>
    </row>
    <row r="13" spans="1:10" ht="15">
      <c r="A13" s="1"/>
      <c r="B13" s="8"/>
      <c r="C13" s="8"/>
      <c r="D13" s="7"/>
    </row>
    <row r="14" spans="1:10" ht="15">
      <c r="A14" s="1"/>
      <c r="B14" s="8"/>
      <c r="C14" s="8"/>
      <c r="D14" s="42"/>
      <c r="E14" s="8"/>
      <c r="F14" s="8"/>
      <c r="G14" s="8"/>
      <c r="H14" s="8"/>
      <c r="I14" s="8"/>
    </row>
    <row r="15" spans="1:10" ht="15">
      <c r="A15" s="1"/>
      <c r="B15" s="8"/>
      <c r="C15" s="8"/>
      <c r="D15" s="42"/>
      <c r="E15" s="8"/>
      <c r="F15" s="8"/>
      <c r="G15" s="8"/>
      <c r="H15" s="8"/>
      <c r="I15" s="8"/>
      <c r="J15" s="8"/>
    </row>
    <row r="16" spans="1:10" ht="15">
      <c r="A16" s="1"/>
      <c r="B16" s="8"/>
      <c r="C16" s="8"/>
      <c r="D16" s="7"/>
    </row>
    <row r="17" spans="1:4" ht="15">
      <c r="A17" s="1"/>
      <c r="B17" s="8"/>
      <c r="C17" s="8"/>
      <c r="D17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6725-A7F4-48D1-B010-B0A1CD999285}">
  <sheetPr>
    <tabColor theme="3" tint="0.89999084444715716"/>
  </sheetPr>
  <dimension ref="A1:F14"/>
  <sheetViews>
    <sheetView tabSelected="1" workbookViewId="0">
      <selection activeCell="E15" sqref="E15"/>
    </sheetView>
  </sheetViews>
  <sheetFormatPr defaultRowHeight="14.25"/>
  <cols>
    <col min="2" max="2" width="13.625" customWidth="1"/>
    <col min="3" max="3" width="18.75" customWidth="1"/>
    <col min="4" max="4" width="16.375" customWidth="1"/>
    <col min="5" max="5" width="15.625" customWidth="1"/>
    <col min="6" max="6" width="17.25" customWidth="1"/>
  </cols>
  <sheetData>
    <row r="1" spans="1:6" s="41" customFormat="1" ht="15">
      <c r="A1" s="21" t="s">
        <v>21</v>
      </c>
    </row>
    <row r="2" spans="1:6" s="41" customFormat="1" ht="15">
      <c r="A2" s="21"/>
    </row>
    <row r="3" spans="1:6" ht="45">
      <c r="A3" s="38"/>
      <c r="B3" s="22" t="s">
        <v>22</v>
      </c>
      <c r="C3" s="22" t="s">
        <v>6</v>
      </c>
      <c r="D3" s="22" t="s">
        <v>7</v>
      </c>
      <c r="E3" s="22" t="s">
        <v>9</v>
      </c>
      <c r="F3" s="22" t="s">
        <v>23</v>
      </c>
    </row>
    <row r="4" spans="1:6" ht="15">
      <c r="A4" s="20">
        <v>2016</v>
      </c>
      <c r="B4" s="33">
        <v>110582.20850115699</v>
      </c>
      <c r="C4" s="33">
        <v>22409.478982989443</v>
      </c>
      <c r="D4" s="33">
        <v>8409</v>
      </c>
      <c r="E4" s="33">
        <v>2965.4952570081132</v>
      </c>
      <c r="F4" s="33">
        <v>1411.9072447440717</v>
      </c>
    </row>
    <row r="5" spans="1:6" ht="15">
      <c r="A5" s="20">
        <v>2017</v>
      </c>
      <c r="B5" s="33">
        <v>117339</v>
      </c>
      <c r="C5" s="33">
        <v>22063.704484991813</v>
      </c>
      <c r="D5" s="33">
        <v>7881</v>
      </c>
      <c r="E5" s="33">
        <v>2590.4547081293586</v>
      </c>
      <c r="F5" s="33">
        <v>1589.6699635162006</v>
      </c>
    </row>
    <row r="6" spans="1:6" ht="15">
      <c r="A6" s="20">
        <v>2018</v>
      </c>
      <c r="B6" s="33">
        <v>123292</v>
      </c>
      <c r="C6" s="33">
        <v>22023.477448350863</v>
      </c>
      <c r="D6" s="33">
        <v>8624</v>
      </c>
      <c r="E6" s="33">
        <v>2654</v>
      </c>
      <c r="F6" s="33">
        <v>2150.5839455139358</v>
      </c>
    </row>
    <row r="7" spans="1:6" ht="15">
      <c r="A7" s="20">
        <v>2019</v>
      </c>
      <c r="B7" s="19">
        <v>126739.41765722667</v>
      </c>
      <c r="C7" s="19">
        <v>23490.950935676618</v>
      </c>
      <c r="D7" s="19">
        <v>8578.8977235360217</v>
      </c>
      <c r="E7" s="19">
        <v>2655.6208086633437</v>
      </c>
      <c r="F7" s="19">
        <v>2289.333847666383</v>
      </c>
    </row>
    <row r="8" spans="1:6" ht="15">
      <c r="A8" s="20">
        <v>2020</v>
      </c>
      <c r="B8" s="19">
        <v>120960.86426390281</v>
      </c>
      <c r="C8" s="19">
        <v>22854.856204921256</v>
      </c>
      <c r="D8" s="19">
        <v>8976.3758062330107</v>
      </c>
      <c r="E8" s="19">
        <v>2581.9408781988345</v>
      </c>
      <c r="F8" s="19">
        <v>2312.1704176541716</v>
      </c>
    </row>
    <row r="9" spans="1:6" ht="15">
      <c r="A9" s="20">
        <v>2021</v>
      </c>
      <c r="B9" s="34">
        <v>123920.6029008435</v>
      </c>
      <c r="C9" s="34">
        <v>24670.604581292831</v>
      </c>
      <c r="D9" s="34">
        <v>11293.885269992072</v>
      </c>
      <c r="E9" s="34">
        <v>2663.2140317963258</v>
      </c>
      <c r="F9" s="34">
        <v>2506.4013852296139</v>
      </c>
    </row>
    <row r="10" spans="1:6" ht="15">
      <c r="A10" s="20">
        <v>2022</v>
      </c>
      <c r="B10" s="34">
        <v>126007.77321811851</v>
      </c>
      <c r="C10" s="34">
        <v>25912.920834865043</v>
      </c>
      <c r="D10" s="19">
        <v>13456.378985258583</v>
      </c>
      <c r="E10" s="34">
        <v>2672.0574189413414</v>
      </c>
      <c r="F10" s="34">
        <v>2747.3978292436882</v>
      </c>
    </row>
    <row r="11" spans="1:6" ht="15">
      <c r="A11" s="20">
        <v>2023</v>
      </c>
      <c r="B11" s="34">
        <v>129945.72782994184</v>
      </c>
      <c r="C11" s="34">
        <v>27383.781403826179</v>
      </c>
      <c r="D11" s="45">
        <v>15569.173327970984</v>
      </c>
      <c r="E11" s="34">
        <v>2612.3726247462646</v>
      </c>
      <c r="F11" s="34">
        <v>2938.2138484188345</v>
      </c>
    </row>
    <row r="14" spans="1:6">
      <c r="D14" s="8"/>
      <c r="E14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9F71-A394-4639-AEF7-A84374FBAEF5}">
  <sheetPr>
    <tabColor theme="8"/>
  </sheetPr>
  <dimension ref="A1"/>
  <sheetViews>
    <sheetView workbookViewId="0">
      <selection activeCell="F23" sqref="F23"/>
    </sheetView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B9059BDD5CD4B944D6F1F5A6310C4" ma:contentTypeVersion="7015" ma:contentTypeDescription="Create a new document." ma:contentTypeScope="" ma:versionID="5d1ddb0b0d04315a82ea79be93f9539e">
  <xsd:schema xmlns:xsd="http://www.w3.org/2001/XMLSchema" xmlns:xs="http://www.w3.org/2001/XMLSchema" xmlns:p="http://schemas.microsoft.com/office/2006/metadata/properties" xmlns:ns2="238dd806-a5b7-46a5-9c55-c2d3786c84e5" xmlns:ns3="f16afbf7-5db1-4800-8447-c05d9b7240a9" targetNamespace="http://schemas.microsoft.com/office/2006/metadata/properties" ma:root="true" ma:fieldsID="a1f6f8b4759a8578828ca204d53b482b" ns2:_="" ns3:_="">
    <xsd:import namespace="238dd806-a5b7-46a5-9c55-c2d3786c84e5"/>
    <xsd:import namespace="f16afbf7-5db1-4800-8447-c05d9b7240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b34abca-2261-4c4d-83be-4c47f5826515}" ma:internalName="TaxCatchAll" ma:showField="CatchAllData" ma:web="238dd806-a5b7-46a5-9c55-c2d3786c84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fbf7-5db1-4800-8447-c05d9b72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6afbf7-5db1-4800-8447-c05d9b7240a9">
      <Terms xmlns="http://schemas.microsoft.com/office/infopath/2007/PartnerControls"/>
    </lcf76f155ced4ddcb4097134ff3c332f>
    <TaxCatchAll xmlns="238dd806-a5b7-46a5-9c55-c2d3786c84e5" xsi:nil="true"/>
    <_dlc_DocId xmlns="238dd806-a5b7-46a5-9c55-c2d3786c84e5">NYSERDAEXT-1495671758-223</_dlc_DocId>
    <_dlc_DocIdUrl xmlns="238dd806-a5b7-46a5-9c55-c2d3786c84e5">
      <Url>https://nysemail.sharepoint.com/sites/nyserda-ext/ExternalCollaboration/Contractors/CEJobs/_layouts/15/DocIdRedir.aspx?ID=NYSERDAEXT-1495671758-223</Url>
      <Description>NYSERDAEXT-1495671758-223</Description>
    </_dlc_DocIdUrl>
  </documentManagement>
</p:properties>
</file>

<file path=customXml/itemProps1.xml><?xml version="1.0" encoding="utf-8"?>
<ds:datastoreItem xmlns:ds="http://schemas.openxmlformats.org/officeDocument/2006/customXml" ds:itemID="{83BB0332-B5B3-4889-A953-4C9F07137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178840-FF20-4BA5-8331-E8D46243BB4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8528B78-95A3-42F2-83B2-C9A430249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f16afbf7-5db1-4800-8447-c05d9b724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EE5597-1621-4A2F-B053-F11161A5E1F9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16afbf7-5db1-4800-8447-c05d9b7240a9"/>
    <ds:schemaRef ds:uri="238dd806-a5b7-46a5-9c55-c2d3786c84e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Cover</vt:lpstr>
      <vt:lpstr>Overall Clean Energy Employment</vt:lpstr>
      <vt:lpstr>Total Employment</vt:lpstr>
      <vt:lpstr>Employment by Technology Sector</vt:lpstr>
      <vt:lpstr>CE Employment by Value Chain</vt:lpstr>
      <vt:lpstr>Intensity-Adjusted</vt:lpstr>
      <vt:lpstr>Total Intensity-Adjusted</vt:lpstr>
      <vt:lpstr>Intensity-Adjusted by Tech</vt:lpstr>
      <vt:lpstr>Employment by Sub-Technology</vt:lpstr>
      <vt:lpstr>Building Decarb and EE</vt:lpstr>
      <vt:lpstr>Renewable Electric Power Gen</vt:lpstr>
      <vt:lpstr>Clean &amp; Alt. Fuels Transport</vt:lpstr>
      <vt:lpstr>Grid Mod &amp; Energy Storage</vt:lpstr>
      <vt:lpstr>Renewable Fuels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Gustafson</dc:creator>
  <cp:keywords/>
  <dc:description/>
  <cp:lastModifiedBy>Green, Leslie C (NYSERDA)</cp:lastModifiedBy>
  <cp:revision/>
  <dcterms:created xsi:type="dcterms:W3CDTF">2024-08-13T14:22:15Z</dcterms:created>
  <dcterms:modified xsi:type="dcterms:W3CDTF">2024-09-11T12:54:24Z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0x010100F23B9059BDD5CD4B944D6F1F5A6310C4</vt:lpwstr>
  </property>
  <property fmtid="{D5CDD505-2E9C-101B-9397-08002B2CF9AE}" pid="3" name="_dlc_DocIdItemGuid">
    <vt:lpwstr>b13f6fed-8b2b-47b4-baf3-3c30be945cc1</vt:lpwstr>
  </property>
</Properties>
</file>