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albdem01.nyserda.org\demusers$\jesse.patterson\Documents\One off Tasks\"/>
    </mc:Choice>
  </mc:AlternateContent>
  <xr:revisionPtr revIDLastSave="0" documentId="13_ncr:1_{2BF4A6BF-FE2E-4A62-9ED1-D28A85BB493B}" xr6:coauthVersionLast="47" xr6:coauthVersionMax="47" xr10:uidLastSave="{00000000-0000-0000-0000-000000000000}"/>
  <workbookProtection workbookAlgorithmName="SHA-512" workbookHashValue="wnxgs/l/C40gNDeIV2hk3v5wpYOr+0Mez3SIL7k01lYaM7DXeIwbv0oFXqWWXt2BzZMS5WswYrRAI27A4Rjgwg==" workbookSaltValue="qfJgBAOFlKAh/HUOGw9Pkw==" workbookSpinCount="100000" lockStructure="1"/>
  <bookViews>
    <workbookView xWindow="-28920" yWindow="-1740" windowWidth="29040" windowHeight="15990" tabRatio="723" firstSheet="1" activeTab="1" xr2:uid="{30AE996D-A25D-447B-935D-51B78628DBBE}"/>
  </bookViews>
  <sheets>
    <sheet name="Customer Information" sheetId="4" r:id="rId1"/>
    <sheet name="Building Characteristics" sheetId="9" r:id="rId2"/>
    <sheet name="Current Expenses" sheetId="10" r:id="rId3"/>
    <sheet name="Non-Energy Benefits" sheetId="6" r:id="rId4"/>
    <sheet name="Long Term Phased Implementation" sheetId="7" r:id="rId5"/>
    <sheet name="Post-Retrofit Expenses" sheetId="2" r:id="rId6"/>
    <sheet name="Comprehensive Cost-Benefits" sheetId="11" r:id="rId7"/>
    <sheet name="Data Validation" sheetId="3" state="hidden"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2" i="9" l="1"/>
  <c r="E48" i="2"/>
  <c r="C10" i="11"/>
  <c r="D16" i="9"/>
  <c r="E16" i="9"/>
  <c r="F16" i="9"/>
  <c r="G16" i="9"/>
  <c r="H16" i="9"/>
  <c r="I16" i="9"/>
  <c r="J16" i="9"/>
  <c r="K16" i="9"/>
  <c r="L16" i="9"/>
  <c r="C16" i="9"/>
  <c r="E43" i="10"/>
  <c r="C8" i="11"/>
  <c r="C51" i="10"/>
  <c r="D17" i="10"/>
  <c r="C39" i="10"/>
  <c r="C14" i="2" l="1"/>
  <c r="E22" i="9"/>
  <c r="G16" i="10"/>
  <c r="G15" i="10"/>
  <c r="G14" i="10"/>
  <c r="D19" i="2" s="1"/>
  <c r="H19" i="2" s="1"/>
  <c r="G13" i="10"/>
  <c r="D18" i="2" s="1"/>
  <c r="H18" i="2" s="1"/>
  <c r="G12" i="10"/>
  <c r="G11" i="10"/>
  <c r="G10" i="10"/>
  <c r="G9" i="10"/>
  <c r="L3" i="3"/>
  <c r="L4" i="3"/>
  <c r="L5" i="3"/>
  <c r="L6" i="3"/>
  <c r="L7" i="3"/>
  <c r="L8" i="3"/>
  <c r="L9" i="3"/>
  <c r="L10" i="3"/>
  <c r="L11" i="3"/>
  <c r="L2" i="3"/>
  <c r="E49" i="10"/>
  <c r="G49" i="10" s="1"/>
  <c r="C20" i="2"/>
  <c r="C21" i="2"/>
  <c r="C18" i="2"/>
  <c r="C17" i="2"/>
  <c r="C19" i="2"/>
  <c r="G17" i="10" l="1"/>
  <c r="C53" i="10"/>
  <c r="E44" i="10"/>
  <c r="G44" i="10" s="1"/>
  <c r="E45" i="10"/>
  <c r="G45" i="10" s="1"/>
  <c r="E46" i="10"/>
  <c r="G46" i="10" s="1"/>
  <c r="E47" i="10"/>
  <c r="G47" i="10" s="1"/>
  <c r="E48" i="10"/>
  <c r="G48" i="10" s="1"/>
  <c r="E50" i="10"/>
  <c r="G50" i="10" s="1"/>
  <c r="C55" i="2" s="1"/>
  <c r="E55" i="2" s="1"/>
  <c r="E37" i="10"/>
  <c r="C42" i="2" s="1"/>
  <c r="E42" i="2" s="1"/>
  <c r="E38" i="10"/>
  <c r="C43" i="2" s="1"/>
  <c r="E43" i="2" s="1"/>
  <c r="D22" i="9"/>
  <c r="F22" i="9"/>
  <c r="G22" i="9"/>
  <c r="H22" i="9"/>
  <c r="I22" i="9"/>
  <c r="J22" i="9"/>
  <c r="K22" i="9"/>
  <c r="L22" i="9"/>
  <c r="E51" i="10" l="1"/>
  <c r="G43" i="10"/>
  <c r="C48" i="2" s="1"/>
  <c r="C16" i="2"/>
  <c r="C15" i="2"/>
  <c r="C49" i="2"/>
  <c r="C50" i="2"/>
  <c r="C52" i="2"/>
  <c r="C53" i="2"/>
  <c r="C54" i="2"/>
  <c r="E22" i="10"/>
  <c r="C27" i="2" s="1"/>
  <c r="E27" i="2" s="1"/>
  <c r="E23" i="10"/>
  <c r="C28" i="2" s="1"/>
  <c r="E28" i="2" s="1"/>
  <c r="E24" i="10"/>
  <c r="C29" i="2" s="1"/>
  <c r="E29" i="2" s="1"/>
  <c r="E25" i="10"/>
  <c r="C30" i="2" s="1"/>
  <c r="E30" i="2" s="1"/>
  <c r="E26" i="10"/>
  <c r="C31" i="2" s="1"/>
  <c r="E31" i="2" s="1"/>
  <c r="E27" i="10"/>
  <c r="C32" i="2" s="1"/>
  <c r="E28" i="10"/>
  <c r="C33" i="2" s="1"/>
  <c r="E33" i="2" s="1"/>
  <c r="E29" i="10"/>
  <c r="C34" i="2" s="1"/>
  <c r="E34" i="2" s="1"/>
  <c r="E30" i="10"/>
  <c r="C35" i="2" s="1"/>
  <c r="E35" i="2" s="1"/>
  <c r="E31" i="10"/>
  <c r="C36" i="2" s="1"/>
  <c r="E36" i="2" s="1"/>
  <c r="E32" i="10"/>
  <c r="C37" i="2" s="1"/>
  <c r="E33" i="10"/>
  <c r="C38" i="2" s="1"/>
  <c r="E34" i="10"/>
  <c r="C39" i="2" s="1"/>
  <c r="E35" i="10"/>
  <c r="C40" i="2" s="1"/>
  <c r="E36" i="10"/>
  <c r="E21" i="10"/>
  <c r="D17" i="2"/>
  <c r="H17" i="2" s="1"/>
  <c r="D16" i="2"/>
  <c r="H16" i="2" s="1"/>
  <c r="D15" i="2"/>
  <c r="H15" i="2" s="1"/>
  <c r="D20" i="2"/>
  <c r="H20" i="2" s="1"/>
  <c r="D21" i="2"/>
  <c r="H21" i="2" s="1"/>
  <c r="C51" i="2"/>
  <c r="E39" i="10" l="1"/>
  <c r="G51" i="10"/>
  <c r="C56" i="2"/>
  <c r="D14" i="2"/>
  <c r="D22" i="2" s="1"/>
  <c r="C26" i="2"/>
  <c r="C41" i="2"/>
  <c r="E41" i="2" s="1"/>
  <c r="E32" i="2"/>
  <c r="E38" i="2"/>
  <c r="E39" i="2"/>
  <c r="E40" i="2"/>
  <c r="E37" i="2"/>
  <c r="E49" i="2"/>
  <c r="E50" i="2"/>
  <c r="E51" i="2"/>
  <c r="E52" i="2"/>
  <c r="E53" i="2"/>
  <c r="E54" i="2"/>
  <c r="C44" i="2" l="1"/>
  <c r="C58" i="2" s="1"/>
  <c r="E26" i="2"/>
  <c r="E44" i="2" s="1"/>
  <c r="H14" i="2"/>
  <c r="H22" i="2" s="1"/>
  <c r="E56" i="2"/>
  <c r="E58" i="2" s="1"/>
  <c r="D10"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Simonne Li</author>
  </authors>
  <commentList>
    <comment ref="B6" authorId="0" shapeId="0" xr:uid="{52C253FB-4787-43F4-A6A4-4D7DA4E98E5F}">
      <text>
        <r>
          <rPr>
            <sz val="9"/>
            <color indexed="81"/>
            <rFont val="Tahoma"/>
            <family val="2"/>
          </rPr>
          <t>A Multifamily building is defined as a building that has five or more residential units, and where the predominant building use type is for residential purposes. Buildings may contain nonresidential commercial space if that space does not consist of more than 50% of the gross heated square footage of the entire building.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Simonne Li</author>
    <author>Healey, Heather</author>
  </authors>
  <commentList>
    <comment ref="B20" authorId="0" shapeId="0" xr:uid="{E3551F5C-469F-4568-A2BE-07D29AEF130D}">
      <text>
        <r>
          <rPr>
            <sz val="9"/>
            <color indexed="81"/>
            <rFont val="Tahoma"/>
            <family val="2"/>
          </rPr>
          <t>total gross floor area within the thermal envelope (include commerical/retail spaces and conditioned garages)</t>
        </r>
      </text>
    </comment>
    <comment ref="B50" authorId="1" shapeId="0" xr:uid="{39738992-E614-43B5-9F61-71D2BF09CFBB}">
      <text>
        <r>
          <rPr>
            <sz val="9"/>
            <color indexed="81"/>
            <rFont val="Arial"/>
            <family val="2"/>
          </rPr>
          <t>Enter information for all pieces of equipment, if there are multiple types for the DHW system.</t>
        </r>
      </text>
    </comment>
    <comment ref="B55" authorId="1" shapeId="0" xr:uid="{58ECD0E5-5EC6-41E6-9FA9-6E0CFABD807A}">
      <text>
        <r>
          <rPr>
            <sz val="9"/>
            <color indexed="81"/>
            <rFont val="Arial"/>
            <family val="2"/>
          </rPr>
          <t>Enter information for all pieces of equipment, if there are multiple types for the DHW system.</t>
        </r>
      </text>
    </comment>
  </commentList>
</comments>
</file>

<file path=xl/sharedStrings.xml><?xml version="1.0" encoding="utf-8"?>
<sst xmlns="http://schemas.openxmlformats.org/spreadsheetml/2006/main" count="567" uniqueCount="373">
  <si>
    <t>Instructions</t>
  </si>
  <si>
    <r>
      <rPr>
        <b/>
        <sz val="10"/>
        <color theme="1"/>
        <rFont val="Arial"/>
        <family val="2"/>
      </rPr>
      <t xml:space="preserve">Same instructions </t>
    </r>
    <r>
      <rPr>
        <b/>
        <sz val="10"/>
        <color theme="5"/>
        <rFont val="Arial"/>
        <family val="2"/>
      </rPr>
      <t>for both building-specific and portfolio-level studies</t>
    </r>
    <r>
      <rPr>
        <b/>
        <sz val="10"/>
        <color theme="1"/>
        <rFont val="Arial"/>
        <family val="2"/>
      </rPr>
      <t xml:space="preserve">. </t>
    </r>
    <r>
      <rPr>
        <sz val="10"/>
        <color theme="1"/>
        <rFont val="Arial"/>
        <family val="2"/>
      </rPr>
      <t xml:space="preserve">
Please complete all tabs in this workbook.  Please input data in </t>
    </r>
    <r>
      <rPr>
        <sz val="10"/>
        <color theme="4"/>
        <rFont val="Arial"/>
        <family val="2"/>
      </rPr>
      <t>blue</t>
    </r>
    <r>
      <rPr>
        <sz val="10"/>
        <color theme="1"/>
        <rFont val="Arial"/>
        <family val="2"/>
      </rPr>
      <t xml:space="preserve"> cells. </t>
    </r>
  </si>
  <si>
    <t>Customer Portfolio Information</t>
  </si>
  <si>
    <t>Please provide the following information about the customer's entire portfolio of multifamily buildings</t>
  </si>
  <si>
    <t xml:space="preserve">Total number of buildings in portfolio </t>
  </si>
  <si>
    <t>Typical number of units per building (ranges are okay)</t>
  </si>
  <si>
    <t>Approximate % breakdown of Coop/Condo/Rentals</t>
  </si>
  <si>
    <t>Approximate % of affordable buildings vs. non-affordable (Market-rate) in portfolio</t>
  </si>
  <si>
    <t>Average length of building holding period for buildings in portfolio (years)</t>
  </si>
  <si>
    <t>What percentage of your portfolio is located in NYC?</t>
  </si>
  <si>
    <t>What percentage of your portfolio is located in NY State, outside NYC?</t>
  </si>
  <si>
    <t>Which utilities, if any, are typically included in rent? (Mark with an X all that apply)</t>
  </si>
  <si>
    <t>N/A - No utilities included</t>
  </si>
  <si>
    <t>Space Heating</t>
  </si>
  <si>
    <t>Hot Water</t>
  </si>
  <si>
    <t>Cooking gas</t>
  </si>
  <si>
    <t xml:space="preserve">Cooling </t>
  </si>
  <si>
    <t>Electricity</t>
  </si>
  <si>
    <t>Other (Please specify)</t>
  </si>
  <si>
    <t>Customer Goals</t>
  </si>
  <si>
    <t>What are your top 5 goals for this study?  Please rank from 1 to 5 (1 being MOST relevant, and 5 is LEAST relevant)</t>
  </si>
  <si>
    <t>Reduce operational costs</t>
  </si>
  <si>
    <t>Improve building valuation</t>
  </si>
  <si>
    <t>Reduce tenant turnover and vacancy rate</t>
  </si>
  <si>
    <t>Increase tenant satisfaction/ Reduce tenant complaints</t>
  </si>
  <si>
    <r>
      <t xml:space="preserve">Reduce future capital needs due to greater longevity of mechanical system, facade and other improvements </t>
    </r>
    <r>
      <rPr>
        <sz val="10"/>
        <color theme="1"/>
        <rFont val="Arial"/>
        <family val="2"/>
      </rPr>
      <t> </t>
    </r>
  </si>
  <si>
    <t>Achieve compliance with LL/avoidance of penalties</t>
  </si>
  <si>
    <t>Address immediate equipment/system needs</t>
  </si>
  <si>
    <t xml:space="preserve">Other </t>
  </si>
  <si>
    <r>
      <rPr>
        <b/>
        <sz val="10"/>
        <color theme="1"/>
        <rFont val="Arial"/>
        <family val="2"/>
      </rPr>
      <t xml:space="preserve">Same instructions </t>
    </r>
    <r>
      <rPr>
        <b/>
        <sz val="10"/>
        <color theme="5"/>
        <rFont val="Arial"/>
        <family val="2"/>
      </rPr>
      <t>for both building-specific and portfolio-level studies</t>
    </r>
    <r>
      <rPr>
        <b/>
        <sz val="10"/>
        <color theme="1"/>
        <rFont val="Arial"/>
        <family val="2"/>
      </rPr>
      <t xml:space="preserve">. </t>
    </r>
  </si>
  <si>
    <r>
      <t xml:space="preserve">Please fill out all building characteristics in each column for each building included in the study.  Please use a separate workbook for more than 10 buildings.  Please input data in all cells in </t>
    </r>
    <r>
      <rPr>
        <sz val="10"/>
        <color theme="4"/>
        <rFont val="Arial"/>
        <family val="2"/>
      </rPr>
      <t>blue</t>
    </r>
    <r>
      <rPr>
        <sz val="10"/>
        <rFont val="Arial"/>
        <family val="2"/>
      </rPr>
      <t xml:space="preserve">. </t>
    </r>
  </si>
  <si>
    <t>Building Characteristics Overview</t>
  </si>
  <si>
    <t>Building Characteristics</t>
  </si>
  <si>
    <t>Building 1</t>
  </si>
  <si>
    <t>Building 2</t>
  </si>
  <si>
    <t xml:space="preserve">Building 3 </t>
  </si>
  <si>
    <t>Building 4</t>
  </si>
  <si>
    <t>Building 5</t>
  </si>
  <si>
    <t>Building 6</t>
  </si>
  <si>
    <t>Building 7</t>
  </si>
  <si>
    <t>Building 8</t>
  </si>
  <si>
    <t>Building 9</t>
  </si>
  <si>
    <t>Building 10</t>
  </si>
  <si>
    <t>Building Name, if applicable</t>
  </si>
  <si>
    <t>Building Street Address</t>
  </si>
  <si>
    <t>Building city</t>
  </si>
  <si>
    <t>Building State</t>
  </si>
  <si>
    <t>Building Zip Code</t>
  </si>
  <si>
    <r>
      <t xml:space="preserve">Borough-Block-Lot (BBL) Number 
</t>
    </r>
    <r>
      <rPr>
        <sz val="11"/>
        <color rgb="FFFF0000"/>
        <rFont val="Arial"/>
        <family val="2"/>
      </rPr>
      <t>(NYC Only)</t>
    </r>
  </si>
  <si>
    <t>Year Building Constructed</t>
  </si>
  <si>
    <t>Building Height (Number of stories above grade)</t>
  </si>
  <si>
    <t>Typology</t>
  </si>
  <si>
    <t>Total number of buildings in portfolio that fall within the building typology identified in the above row</t>
  </si>
  <si>
    <t>Number of Dwelling Units</t>
  </si>
  <si>
    <t>Is the building located in a historic district or considered a historical building?</t>
  </si>
  <si>
    <t>Gross heated square footage</t>
  </si>
  <si>
    <t>Total Baseline MMBtu (can pull from Project Summary Sheet)</t>
  </si>
  <si>
    <t>Energy Use Intensity (EUI) (kBtu/s.f./year)</t>
  </si>
  <si>
    <t xml:space="preserve">Utility and Metering Information </t>
  </si>
  <si>
    <t>Electric Utility Company</t>
  </si>
  <si>
    <t>Gas Utility Company</t>
  </si>
  <si>
    <t>Other Utility (if not mentioned in list)</t>
  </si>
  <si>
    <t>Electric Metering Configuration</t>
  </si>
  <si>
    <t>Gas Metering Configuration</t>
  </si>
  <si>
    <t>Space Heating Information</t>
  </si>
  <si>
    <t xml:space="preserve">Primary Space Heating System </t>
  </si>
  <si>
    <t xml:space="preserve"> Space Heating Fuel Type</t>
  </si>
  <si>
    <t>Equipment Type</t>
  </si>
  <si>
    <t>Distribution Type</t>
  </si>
  <si>
    <t>Additional Notes, if applicable</t>
  </si>
  <si>
    <t>Secondary Space Heating System - if applicable</t>
  </si>
  <si>
    <t>Central Distribution Type</t>
  </si>
  <si>
    <t>Space Cooling Information</t>
  </si>
  <si>
    <t xml:space="preserve">Primary Cooling System </t>
  </si>
  <si>
    <t>Space Cooling Fuel Type</t>
  </si>
  <si>
    <t>Secondary Cooling System - if applicable</t>
  </si>
  <si>
    <t>Domestic Hot Water (DHW) Information</t>
  </si>
  <si>
    <t>Primary DHW System</t>
  </si>
  <si>
    <t>Centralized or Unitized DHW</t>
  </si>
  <si>
    <t>DHW Fuel Type</t>
  </si>
  <si>
    <t>DHW Equipment Type</t>
  </si>
  <si>
    <t>Secondary DHW System - If applicable</t>
  </si>
  <si>
    <t>Ventilation</t>
  </si>
  <si>
    <t>Centralized or Individualized Ventilation</t>
  </si>
  <si>
    <t>Ventilation Type</t>
  </si>
  <si>
    <t>Cooking</t>
  </si>
  <si>
    <t>Current Stove Type</t>
  </si>
  <si>
    <t>Other Systems</t>
  </si>
  <si>
    <t>Does the property have a behind-the-meter solar PV system?</t>
  </si>
  <si>
    <t>Does the property have a cogeneration (combined heat and power) system?</t>
  </si>
  <si>
    <r>
      <rPr>
        <b/>
        <sz val="11"/>
        <color rgb="FF7030A0"/>
        <rFont val="Arial"/>
        <family val="2"/>
      </rPr>
      <t>If yes to cogeneration,</t>
    </r>
    <r>
      <rPr>
        <sz val="11"/>
        <color theme="1"/>
        <rFont val="Arial"/>
        <family val="2"/>
      </rPr>
      <t xml:space="preserve"> please describe what the recovered heat is used for 
(e.g. space heating; DHW; etc.).</t>
    </r>
  </si>
  <si>
    <r>
      <rPr>
        <b/>
        <sz val="10"/>
        <color theme="5"/>
        <rFont val="Arial"/>
        <family val="2"/>
      </rPr>
      <t xml:space="preserve">For building-specific studies, </t>
    </r>
    <r>
      <rPr>
        <sz val="10"/>
        <color theme="1"/>
        <rFont val="Arial"/>
        <family val="2"/>
      </rPr>
      <t>please complete this tab for each building included in the study. For building-specific studies with more than one building, please use a separate workbook for each additional building, completing the corresponding 'Current Expenses,' 'Post-Retrofit Expenses,' and 'Comprehensive Cost-Benefits' tabs in each additional workbook.</t>
    </r>
    <r>
      <rPr>
        <b/>
        <sz val="10"/>
        <color theme="1"/>
        <rFont val="Arial"/>
        <family val="2"/>
      </rPr>
      <t xml:space="preserve">
</t>
    </r>
    <r>
      <rPr>
        <b/>
        <sz val="10"/>
        <color theme="5"/>
        <rFont val="Arial"/>
        <family val="2"/>
      </rPr>
      <t>For portfolio-level studies,</t>
    </r>
    <r>
      <rPr>
        <b/>
        <sz val="10"/>
        <color theme="1"/>
        <rFont val="Arial"/>
        <family val="2"/>
      </rPr>
      <t xml:space="preserve"> </t>
    </r>
    <r>
      <rPr>
        <sz val="10"/>
        <color theme="1"/>
        <rFont val="Arial"/>
        <family val="2"/>
      </rPr>
      <t>please complete this tab for the building with the highest EUI from the 'Building Characteristics' tab.</t>
    </r>
  </si>
  <si>
    <r>
      <rPr>
        <b/>
        <sz val="10"/>
        <color theme="5"/>
        <rFont val="Arial"/>
        <family val="2"/>
      </rPr>
      <t>For all study types,</t>
    </r>
    <r>
      <rPr>
        <b/>
        <sz val="10"/>
        <color theme="1"/>
        <rFont val="Arial"/>
        <family val="2"/>
      </rPr>
      <t xml:space="preserve"> </t>
    </r>
    <r>
      <rPr>
        <sz val="10"/>
        <color theme="1"/>
        <rFont val="Arial"/>
        <family val="2"/>
      </rPr>
      <t xml:space="preserve">please input data in the </t>
    </r>
    <r>
      <rPr>
        <sz val="10"/>
        <color theme="4"/>
        <rFont val="Arial"/>
        <family val="2"/>
      </rPr>
      <t>blue</t>
    </r>
    <r>
      <rPr>
        <sz val="10"/>
        <color theme="1"/>
        <rFont val="Arial"/>
        <family val="2"/>
      </rPr>
      <t xml:space="preserve"> cells.  White cells automatically calculate based on user inputs. </t>
    </r>
  </si>
  <si>
    <t>Current Annual Operating Expenses</t>
  </si>
  <si>
    <t>Utilities
(Based on weather-normalized typical year - can use figures from Project Summary Sheet)</t>
  </si>
  <si>
    <t>Utility Expense Categories</t>
  </si>
  <si>
    <r>
      <t xml:space="preserve">Current Annual Energy Consumption
</t>
    </r>
    <r>
      <rPr>
        <i/>
        <sz val="9"/>
        <color rgb="FF000000"/>
        <rFont val="Arial"/>
        <family val="2"/>
      </rPr>
      <t>(e.g. MMBtu, kWh, etc.)</t>
    </r>
  </si>
  <si>
    <t>Current Annual Expense ($)</t>
  </si>
  <si>
    <r>
      <t xml:space="preserve">Estimated Annual % Increase in Expenses
</t>
    </r>
    <r>
      <rPr>
        <i/>
        <sz val="9"/>
        <rFont val="Arial"/>
        <family val="2"/>
      </rPr>
      <t>(e.g. tariff hikes, labor escalation rates, etc.)</t>
    </r>
  </si>
  <si>
    <t xml:space="preserve">What's Driving This Increase? </t>
  </si>
  <si>
    <r>
      <t xml:space="preserve">Expected Annual Expense in 5 years
</t>
    </r>
    <r>
      <rPr>
        <i/>
        <sz val="9"/>
        <rFont val="Arial"/>
        <family val="2"/>
      </rPr>
      <t>(calculated)</t>
    </r>
  </si>
  <si>
    <t>Notes</t>
  </si>
  <si>
    <t>Electricity – usage (kWh)</t>
  </si>
  <si>
    <t>Electricity – demand (kW)</t>
  </si>
  <si>
    <t>Oil (gallons)</t>
  </si>
  <si>
    <t>Gas (therms or MMBtu)</t>
  </si>
  <si>
    <t>Steam (lbs.)</t>
  </si>
  <si>
    <t>Propane (gallons)</t>
  </si>
  <si>
    <t>Water and Sewer (cubic feet)</t>
  </si>
  <si>
    <t>Other (please describe in 'Notes' column)</t>
  </si>
  <si>
    <t>Utility Sub-Totals</t>
  </si>
  <si>
    <t>Repairs and Maintenance
(Based on typical year budget)</t>
  </si>
  <si>
    <t>Repairs and Maintenance
Expense Categories</t>
  </si>
  <si>
    <r>
      <t xml:space="preserve">Estimated Annual % Increase in Expenses
</t>
    </r>
    <r>
      <rPr>
        <i/>
        <sz val="9"/>
        <rFont val="Arial"/>
        <family val="2"/>
      </rPr>
      <t>(e.g. labor escalation rates, inflation, etc.)</t>
    </r>
  </si>
  <si>
    <t>Cleaning</t>
  </si>
  <si>
    <t>Elevator</t>
  </si>
  <si>
    <t>Pest Control</t>
  </si>
  <si>
    <t>Security</t>
  </si>
  <si>
    <t>Fire Alarm</t>
  </si>
  <si>
    <t>Grounds maintenance</t>
  </si>
  <si>
    <t>Turnover &amp; Unit Prep</t>
  </si>
  <si>
    <t>Supplies</t>
  </si>
  <si>
    <t>Trash Removal</t>
  </si>
  <si>
    <t>Vehicle</t>
  </si>
  <si>
    <t>Snow Removal</t>
  </si>
  <si>
    <t>Other Repairs &amp; Maintenance</t>
  </si>
  <si>
    <t>Contracted Maintenance</t>
  </si>
  <si>
    <t>Elevator Maintenance</t>
  </si>
  <si>
    <t>Benchmarking</t>
  </si>
  <si>
    <t>Maintenance Sub-Totals</t>
  </si>
  <si>
    <r>
      <rPr>
        <b/>
        <sz val="12"/>
        <color rgb="FFFF0000"/>
        <rFont val="Arial"/>
        <family val="2"/>
      </rPr>
      <t xml:space="preserve">For NYC Properties Only - </t>
    </r>
    <r>
      <rPr>
        <b/>
        <sz val="12"/>
        <color rgb="FF000000"/>
        <rFont val="Arial"/>
        <family val="2"/>
      </rPr>
      <t>Local Law Compliance Expenses
(based on costs from last cycle or estimated costs for next cycle)</t>
    </r>
  </si>
  <si>
    <r>
      <t xml:space="preserve">Compliance Expense Categories
</t>
    </r>
    <r>
      <rPr>
        <i/>
        <sz val="12"/>
        <color rgb="FF000000"/>
        <rFont val="Arial"/>
        <family val="2"/>
      </rPr>
      <t>(see dropdown list for options)</t>
    </r>
  </si>
  <si>
    <t>Most recent or currently budgeted  expense ($)</t>
  </si>
  <si>
    <r>
      <t xml:space="preserve">Frequency of Expense (# years)
</t>
    </r>
    <r>
      <rPr>
        <i/>
        <sz val="9"/>
        <rFont val="Arial"/>
        <family val="2"/>
      </rPr>
      <t>(e.g. 1 for annual, 5 for every five years)</t>
    </r>
  </si>
  <si>
    <r>
      <t xml:space="preserve">Annualized Expense
</t>
    </r>
    <r>
      <rPr>
        <i/>
        <sz val="9"/>
        <rFont val="Arial"/>
        <family val="2"/>
      </rPr>
      <t>(calculated)</t>
    </r>
    <r>
      <rPr>
        <b/>
        <sz val="9"/>
        <rFont val="Arial"/>
        <family val="2"/>
      </rPr>
      <t xml:space="preserve">
</t>
    </r>
  </si>
  <si>
    <r>
      <t xml:space="preserve">Projected Annual Expense in 5 years
</t>
    </r>
    <r>
      <rPr>
        <i/>
        <sz val="9"/>
        <rFont val="Arial"/>
        <family val="2"/>
      </rPr>
      <t>(calculated)</t>
    </r>
  </si>
  <si>
    <t>LL11 - Façade Improvements</t>
  </si>
  <si>
    <t>LL33 - Labeling</t>
  </si>
  <si>
    <t>LL84 - Benchmarking</t>
  </si>
  <si>
    <t>LL87 - Audits/RCx</t>
  </si>
  <si>
    <t>LL97 - Greenhouse Gas Emission Limits</t>
  </si>
  <si>
    <t>LL152 - Gas Line Maintenance</t>
  </si>
  <si>
    <t>Other (please specify)</t>
  </si>
  <si>
    <t>Local Law Compliance Sub-Totals</t>
  </si>
  <si>
    <t>ANNUAL EXPENSE/COST TOTALS</t>
  </si>
  <si>
    <t xml:space="preserve">This table lists common non-energy benefits (NEB) associated with different types of low carbon building improvements.  While not all building improvements will result in NEBs, this table provides a basic framework for identifying potential NEBs that may be achieved by the measures recommended in this study.  Columns E and F may vary depending on individual owner preferences. </t>
  </si>
  <si>
    <r>
      <rPr>
        <b/>
        <sz val="10"/>
        <color theme="1"/>
        <rFont val="Arial"/>
        <family val="2"/>
      </rPr>
      <t>Please complete this tab once for the entire study</t>
    </r>
    <r>
      <rPr>
        <sz val="10"/>
        <color theme="1"/>
        <rFont val="Arial"/>
        <family val="2"/>
      </rPr>
      <t xml:space="preserve">.  Please consider all recommended measures for all buildings included in the study. Please input data in the </t>
    </r>
    <r>
      <rPr>
        <sz val="10"/>
        <color theme="4"/>
        <rFont val="Arial"/>
        <family val="2"/>
      </rPr>
      <t>blue</t>
    </r>
    <r>
      <rPr>
        <sz val="10"/>
        <color theme="1"/>
        <rFont val="Arial"/>
        <family val="2"/>
      </rPr>
      <t xml:space="preserve"> cells.</t>
    </r>
  </si>
  <si>
    <t>Non-Energy Benefits Analysis</t>
  </si>
  <si>
    <t>Building Improvement Category</t>
  </si>
  <si>
    <t xml:space="preserve">Potential Non-Energy Benefit (NEB) </t>
  </si>
  <si>
    <t>Is this benefit likely relevant to the recommended measures for the studied building(s)?</t>
  </si>
  <si>
    <r>
      <t xml:space="preserve">Importance to Owner
</t>
    </r>
    <r>
      <rPr>
        <i/>
        <sz val="9"/>
        <color rgb="FF000000"/>
        <rFont val="Arial"/>
        <family val="2"/>
      </rPr>
      <t>(Low, Medium, High)</t>
    </r>
  </si>
  <si>
    <r>
      <t xml:space="preserve">Estimated Financial impact
</t>
    </r>
    <r>
      <rPr>
        <i/>
        <sz val="9"/>
        <color rgb="FF000000"/>
        <rFont val="Arial"/>
        <family val="2"/>
      </rPr>
      <t>(Low, Medium, High)</t>
    </r>
  </si>
  <si>
    <t>For each benefit with a "yes" in Column D, briefly describe how the benefit is relevant to the recommended measures</t>
  </si>
  <si>
    <t>Please list the street address of each building in this study that correspond to this 'Building Improvement Category'</t>
  </si>
  <si>
    <t>Envelope</t>
  </si>
  <si>
    <t>Improved tenant thermal comfort</t>
  </si>
  <si>
    <t>Reduced in-unit noise</t>
  </si>
  <si>
    <t>Improved lighting</t>
  </si>
  <si>
    <t>Reduced odors</t>
  </si>
  <si>
    <t>Reduced pests</t>
  </si>
  <si>
    <t>Improved aesthetics</t>
  </si>
  <si>
    <t>Other</t>
  </si>
  <si>
    <t>Heating/ Cooling</t>
  </si>
  <si>
    <t>Improved indoor air quality 
(reduced allergens, reduced particulates, etc.)</t>
  </si>
  <si>
    <t>Reduced in-unit noise due to heating/ cooling equipment</t>
  </si>
  <si>
    <t xml:space="preserve">Fewer temperature-related tenant complaints </t>
  </si>
  <si>
    <t xml:space="preserve">Ventilation Upgrade </t>
  </si>
  <si>
    <t>Improved indoor air quality 
(reduced allergens, particulates, respiratory symptoms)</t>
  </si>
  <si>
    <t>Fewer tenant complaints due to inadequate indoor air ventilation</t>
  </si>
  <si>
    <t xml:space="preserve">Domestic Hot Water </t>
  </si>
  <si>
    <t>Water/wastewater bill savings</t>
  </si>
  <si>
    <t>Reduced shutoffs/reconnects</t>
  </si>
  <si>
    <t>Fewer tenant complaints</t>
  </si>
  <si>
    <r>
      <t xml:space="preserve">Same instructions </t>
    </r>
    <r>
      <rPr>
        <b/>
        <sz val="10"/>
        <color theme="5"/>
        <rFont val="Arial"/>
        <family val="2"/>
      </rPr>
      <t>for both building-specific and portfolio-level studies</t>
    </r>
    <r>
      <rPr>
        <b/>
        <sz val="10"/>
        <color theme="1"/>
        <rFont val="Arial"/>
        <family val="2"/>
      </rPr>
      <t xml:space="preserve">. </t>
    </r>
  </si>
  <si>
    <r>
      <t xml:space="preserve">Please fill out the two tables in this tab with information </t>
    </r>
    <r>
      <rPr>
        <b/>
        <sz val="10"/>
        <color theme="5"/>
        <rFont val="Arial"/>
        <family val="2"/>
      </rPr>
      <t>for each building included in the study.</t>
    </r>
    <r>
      <rPr>
        <sz val="10"/>
        <color theme="1"/>
        <rFont val="Arial"/>
        <family val="2"/>
      </rPr>
      <t xml:space="preserve"> Please input data in the </t>
    </r>
    <r>
      <rPr>
        <sz val="10"/>
        <color theme="4"/>
        <rFont val="Arial"/>
        <family val="2"/>
      </rPr>
      <t>blue</t>
    </r>
    <r>
      <rPr>
        <sz val="10"/>
        <color theme="1"/>
        <rFont val="Arial"/>
        <family val="2"/>
      </rPr>
      <t xml:space="preserve"> cells. Please use a separate workbook for more than 10 buildings.
</t>
    </r>
  </si>
  <si>
    <r>
      <t>In the table below, please select the relevant planned and/or potential major capital improvement milestone for the next 10 years (e.g. local law compliance, equipment end of life, refinancing, etc), if any.  Please provide a brief description of the capital planning milestones noted in the respective year and/or provide information about any capital improvement milestones that are not included in the dropdown options.  Pleace replace</t>
    </r>
    <r>
      <rPr>
        <sz val="10"/>
        <rFont val="Arial"/>
        <family val="2"/>
      </rPr>
      <t xml:space="preserve"> the placeholder years in </t>
    </r>
    <r>
      <rPr>
        <sz val="10"/>
        <color theme="4"/>
        <rFont val="Arial"/>
        <family val="2"/>
      </rPr>
      <t>blue</t>
    </r>
    <r>
      <rPr>
        <sz val="10"/>
        <color theme="1"/>
        <rFont val="Arial"/>
        <family val="2"/>
      </rPr>
      <t xml:space="preserve"> with the relevant Year # for this project, e.g. replace "Year 1" with "2021".  </t>
    </r>
  </si>
  <si>
    <t>Ten-Year Horizon: Planned and Potential Capital Planning Milestones</t>
  </si>
  <si>
    <t>Building 3</t>
  </si>
  <si>
    <r>
      <t xml:space="preserve">Year
</t>
    </r>
    <r>
      <rPr>
        <i/>
        <sz val="9"/>
        <color theme="1"/>
        <rFont val="Arial"/>
        <family val="2"/>
      </rPr>
      <t>(Please replace placeholder years 
with relevant Year #)</t>
    </r>
  </si>
  <si>
    <r>
      <t xml:space="preserve">Major Capital Improvement Milestone(s)
</t>
    </r>
    <r>
      <rPr>
        <i/>
        <sz val="9"/>
        <color theme="1"/>
        <rFont val="Arial"/>
        <family val="2"/>
      </rPr>
      <t>(see dropdown for options)</t>
    </r>
  </si>
  <si>
    <t xml:space="preserve">Description </t>
  </si>
  <si>
    <r>
      <t>Year 1</t>
    </r>
    <r>
      <rPr>
        <b/>
        <i/>
        <sz val="9"/>
        <color theme="4"/>
        <rFont val="Arial"/>
        <family val="2"/>
      </rPr>
      <t xml:space="preserve">
(e.g. 2021)</t>
    </r>
  </si>
  <si>
    <t>Year 2</t>
  </si>
  <si>
    <t>Year 3</t>
  </si>
  <si>
    <t>Year 4</t>
  </si>
  <si>
    <t>Year 5</t>
  </si>
  <si>
    <t>Year 6</t>
  </si>
  <si>
    <t>Year 7</t>
  </si>
  <si>
    <t>Year 8</t>
  </si>
  <si>
    <t>Year 9</t>
  </si>
  <si>
    <t>Year 10</t>
  </si>
  <si>
    <t>For each category of low carbon building system or improvement in the table below, please use the dropdown list to select the year when undertaking capital improvements in each building category would be most feasible, based on the upcoming capital improvement milestones listed above.  Please provide a brief description of how this building improvement category aligns with the planning milestone and/or potential improvements to consider at that time.</t>
  </si>
  <si>
    <t>Long-term Phased Implementation Plan</t>
  </si>
  <si>
    <t>Alignment with Capital Planning Milestone</t>
  </si>
  <si>
    <t>Description</t>
  </si>
  <si>
    <t>Windows</t>
  </si>
  <si>
    <t>Roofs</t>
  </si>
  <si>
    <t>Walls</t>
  </si>
  <si>
    <t>Heating/Cooling</t>
  </si>
  <si>
    <t>Domestic Hot Water (DHW)</t>
  </si>
  <si>
    <r>
      <t xml:space="preserve">Other </t>
    </r>
    <r>
      <rPr>
        <i/>
        <sz val="11"/>
        <color theme="1"/>
        <rFont val="Arial"/>
        <family val="2"/>
      </rPr>
      <t>(Please specify in 'Description')</t>
    </r>
  </si>
  <si>
    <r>
      <rPr>
        <b/>
        <sz val="10"/>
        <color theme="5"/>
        <rFont val="Arial"/>
        <family val="2"/>
      </rPr>
      <t>For all study types,</t>
    </r>
    <r>
      <rPr>
        <b/>
        <sz val="10"/>
        <color theme="1"/>
        <rFont val="Arial"/>
        <family val="2"/>
      </rPr>
      <t xml:space="preserve"> </t>
    </r>
    <r>
      <rPr>
        <sz val="10"/>
        <color theme="1"/>
        <rFont val="Arial"/>
        <family val="2"/>
      </rPr>
      <t xml:space="preserve">please input data in the </t>
    </r>
    <r>
      <rPr>
        <sz val="10"/>
        <color theme="4"/>
        <rFont val="Arial"/>
        <family val="2"/>
      </rPr>
      <t>blue</t>
    </r>
    <r>
      <rPr>
        <sz val="10"/>
        <color theme="1"/>
        <rFont val="Arial"/>
        <family val="2"/>
      </rPr>
      <t xml:space="preserve"> cells.  White cells automatically calculate based on user inputs.  Expense categories should align with those listed in the 'Current Expenses' tab unless noted otherwise. </t>
    </r>
  </si>
  <si>
    <t>Please provide project cost of recommended measures</t>
  </si>
  <si>
    <t>Total Project Cost</t>
  </si>
  <si>
    <t>Post-Retrofit Annual Operating Expenses</t>
  </si>
  <si>
    <r>
      <t xml:space="preserve">Utilities
</t>
    </r>
    <r>
      <rPr>
        <i/>
        <sz val="12"/>
        <color rgb="FF000000"/>
        <rFont val="Arial"/>
        <family val="2"/>
      </rPr>
      <t>(Based on weather-normalized typical year - can use figures from Project Summary Sheet)</t>
    </r>
  </si>
  <si>
    <r>
      <t xml:space="preserve">Current/Pre-Retrofit
Annual Energy Consumption
</t>
    </r>
    <r>
      <rPr>
        <i/>
        <sz val="9"/>
        <color rgb="FF000000"/>
        <rFont val="Arial"/>
        <family val="2"/>
      </rPr>
      <t>(Linked from "Current Expenses")</t>
    </r>
  </si>
  <si>
    <r>
      <t xml:space="preserve">Current/Pre-Retrofit
Expected Annual Expense in 5 years
</t>
    </r>
    <r>
      <rPr>
        <i/>
        <sz val="9"/>
        <color rgb="FF000000"/>
        <rFont val="Arial"/>
        <family val="2"/>
      </rPr>
      <t>(Linked)</t>
    </r>
  </si>
  <si>
    <r>
      <t xml:space="preserve">Post-Retrofit
Annual Energy Consumption
</t>
    </r>
    <r>
      <rPr>
        <i/>
        <sz val="9"/>
        <color rgb="FF000000"/>
        <rFont val="Arial"/>
        <family val="2"/>
      </rPr>
      <t>(e.g. MMBtu, kWh, etc.)</t>
    </r>
  </si>
  <si>
    <r>
      <t xml:space="preserve">Post-Retrofit
Annual Cost Savings 
</t>
    </r>
    <r>
      <rPr>
        <i/>
        <sz val="9"/>
        <color rgb="FF000000"/>
        <rFont val="Arial"/>
        <family val="2"/>
      </rPr>
      <t>(Estimated %)</t>
    </r>
  </si>
  <si>
    <t>Methodology/Assumptions for determining post-retrofit annual savings estimate</t>
  </si>
  <si>
    <t xml:space="preserve">Projected Post-Retrofit Annual Savings ($) </t>
  </si>
  <si>
    <t>Repairs and Maintenance (Based on typical year budget)</t>
  </si>
  <si>
    <t>Repairs and Maintenance Expense Categories</t>
  </si>
  <si>
    <r>
      <t xml:space="preserve">Expected Annual Expense 
in 5 years
</t>
    </r>
    <r>
      <rPr>
        <i/>
        <sz val="9"/>
        <rFont val="Arial"/>
        <family val="2"/>
      </rPr>
      <t>(Linked from "Current Expenses")</t>
    </r>
  </si>
  <si>
    <t xml:space="preserve">Annual Savings ($) </t>
  </si>
  <si>
    <t>Compliance Expense Categories</t>
  </si>
  <si>
    <r>
      <t xml:space="preserve">Expected Annual Expense in 5 years
</t>
    </r>
    <r>
      <rPr>
        <i/>
        <sz val="9"/>
        <rFont val="Arial"/>
        <family val="2"/>
      </rPr>
      <t>(Linked from "Current Expenses")</t>
    </r>
  </si>
  <si>
    <t>Annual Savings ($)</t>
  </si>
  <si>
    <t>Methodology/ Assumptions for determining post-retrofit annual savings estimate</t>
  </si>
  <si>
    <r>
      <rPr>
        <b/>
        <sz val="10"/>
        <color theme="5"/>
        <rFont val="Arial"/>
        <family val="2"/>
      </rPr>
      <t>For all study types,</t>
    </r>
    <r>
      <rPr>
        <b/>
        <sz val="10"/>
        <color theme="1"/>
        <rFont val="Arial"/>
        <family val="2"/>
      </rPr>
      <t xml:space="preserve"> </t>
    </r>
    <r>
      <rPr>
        <sz val="10"/>
        <color theme="1"/>
        <rFont val="Arial"/>
        <family val="2"/>
      </rPr>
      <t xml:space="preserve">please input data in the applicable </t>
    </r>
    <r>
      <rPr>
        <sz val="10"/>
        <color theme="4"/>
        <rFont val="Arial"/>
        <family val="2"/>
      </rPr>
      <t>blue</t>
    </r>
    <r>
      <rPr>
        <sz val="10"/>
        <color theme="1"/>
        <rFont val="Arial"/>
        <family val="2"/>
      </rPr>
      <t xml:space="preserve"> cells.  Please calculate the "Basic" and "Comprehensive" versions of the Net Present Value and other financial metrics relevant to this project. </t>
    </r>
  </si>
  <si>
    <t>Comprehensive Cost-Benefit Analysis</t>
  </si>
  <si>
    <r>
      <t xml:space="preserve">Total Project Cost
</t>
    </r>
    <r>
      <rPr>
        <i/>
        <sz val="10"/>
        <color rgb="FF000000"/>
        <rFont val="Arial"/>
        <family val="2"/>
      </rPr>
      <t>(linked to "Post-Retrofit Expenses")</t>
    </r>
  </si>
  <si>
    <r>
      <t xml:space="preserve">Basic
</t>
    </r>
    <r>
      <rPr>
        <i/>
        <sz val="10"/>
        <color rgb="FF000000"/>
        <rFont val="Arial"/>
        <family val="2"/>
      </rPr>
      <t>(considering annual energy utility savings only)</t>
    </r>
  </si>
  <si>
    <r>
      <t xml:space="preserve">Comprehensive
</t>
    </r>
    <r>
      <rPr>
        <i/>
        <sz val="10"/>
        <color rgb="FF000000"/>
        <rFont val="Arial"/>
        <family val="2"/>
      </rPr>
      <t>(considering annual savings from all  categories: utility, repairs &amp; maintenance, local law compliance)</t>
    </r>
  </si>
  <si>
    <r>
      <rPr>
        <b/>
        <sz val="10"/>
        <color rgb="FF000000"/>
        <rFont val="Arial"/>
        <family val="2"/>
      </rPr>
      <t>Annual Savings</t>
    </r>
    <r>
      <rPr>
        <sz val="10"/>
        <color rgb="FF000000"/>
        <rFont val="Arial"/>
        <family val="2"/>
      </rPr>
      <t xml:space="preserve">
</t>
    </r>
    <r>
      <rPr>
        <i/>
        <sz val="10"/>
        <color rgb="FF000000"/>
        <rFont val="Arial"/>
        <family val="2"/>
      </rPr>
      <t>(linked to "Post-Retrofit Expenses")</t>
    </r>
  </si>
  <si>
    <t>Financial Metrics</t>
  </si>
  <si>
    <r>
      <t xml:space="preserve">Basic
</t>
    </r>
    <r>
      <rPr>
        <i/>
        <sz val="10"/>
        <color rgb="FF000000"/>
        <rFont val="Arial"/>
        <family val="2"/>
      </rPr>
      <t>(using Basic Annual Savings 
in C10 above)</t>
    </r>
  </si>
  <si>
    <r>
      <t xml:space="preserve">Comprehensive
</t>
    </r>
    <r>
      <rPr>
        <i/>
        <sz val="10"/>
        <color rgb="FF000000"/>
        <rFont val="Arial"/>
        <family val="2"/>
      </rPr>
      <t>(using Comprehensive Annual Savings in D10 above)</t>
    </r>
  </si>
  <si>
    <r>
      <t xml:space="preserve">Notes
</t>
    </r>
    <r>
      <rPr>
        <i/>
        <sz val="9"/>
        <color rgb="FF000000"/>
        <rFont val="Arial"/>
        <family val="2"/>
      </rPr>
      <t>(for NPV and IRR, please include discount rate used)</t>
    </r>
  </si>
  <si>
    <t>Net Present Value (NPV)*</t>
  </si>
  <si>
    <t>Return on Investment (ROI)</t>
  </si>
  <si>
    <t>Internal Rate of Return (IRR)</t>
  </si>
  <si>
    <t>Simple Payback</t>
  </si>
  <si>
    <r>
      <t xml:space="preserve">Other Metric </t>
    </r>
    <r>
      <rPr>
        <i/>
        <sz val="10"/>
        <color rgb="FF000000"/>
        <rFont val="Arial"/>
        <family val="2"/>
      </rPr>
      <t>(please specify in 'Notes' section)</t>
    </r>
  </si>
  <si>
    <t>*required</t>
  </si>
  <si>
    <t>Utility Methodology</t>
  </si>
  <si>
    <t>Maintenance Methodology</t>
  </si>
  <si>
    <t>LL Compliance Methodology</t>
  </si>
  <si>
    <t>Type of LL Compliance Expense</t>
  </si>
  <si>
    <t>NEB present</t>
  </si>
  <si>
    <t>NEB value</t>
  </si>
  <si>
    <t>implementation planning</t>
  </si>
  <si>
    <t>Mark All that apply</t>
  </si>
  <si>
    <t>Yes/No</t>
  </si>
  <si>
    <t>Annual % increase expense</t>
  </si>
  <si>
    <t>What is driving increase in annual expenses?</t>
  </si>
  <si>
    <t>Long-Term Implementation Year #s</t>
  </si>
  <si>
    <t>Long-Term Implementation Milestones</t>
  </si>
  <si>
    <t>Weather-normalized Typical Year</t>
  </si>
  <si>
    <t xml:space="preserve">Typical Year </t>
  </si>
  <si>
    <t>Cost from last cycle</t>
  </si>
  <si>
    <t>Yes</t>
  </si>
  <si>
    <t>Low</t>
  </si>
  <si>
    <t>X</t>
  </si>
  <si>
    <t>1-5%</t>
  </si>
  <si>
    <t>Higher labor costs</t>
  </si>
  <si>
    <t>Planned renovations</t>
  </si>
  <si>
    <t xml:space="preserve">Most recent 1-2 Year </t>
  </si>
  <si>
    <t>Estimate</t>
  </si>
  <si>
    <t>No</t>
  </si>
  <si>
    <t>Medium</t>
  </si>
  <si>
    <t>6-10%</t>
  </si>
  <si>
    <t>Higher commodity costs</t>
  </si>
  <si>
    <t>Equipment end of life</t>
  </si>
  <si>
    <t xml:space="preserve">Estimate </t>
  </si>
  <si>
    <t>Worst case scenario</t>
  </si>
  <si>
    <t>High</t>
  </si>
  <si>
    <t>11%+</t>
  </si>
  <si>
    <t>Changes in risk</t>
  </si>
  <si>
    <t>Tenant Turnover</t>
  </si>
  <si>
    <t>Other (see notes)</t>
  </si>
  <si>
    <t xml:space="preserve">Changes in legislation </t>
  </si>
  <si>
    <t>Building sale</t>
  </si>
  <si>
    <t>Inflation</t>
  </si>
  <si>
    <t>Refinancing</t>
  </si>
  <si>
    <t xml:space="preserve">Two or more of the above (please specify in "Notes"), </t>
  </si>
  <si>
    <t>Other (please specify in "Notes".</t>
  </si>
  <si>
    <t>I am not going undertake these projects in the next 10 years (please explain in 'Description')</t>
  </si>
  <si>
    <t>Other milestone (please specify)</t>
  </si>
  <si>
    <t>BUILDING CHARACTERISTICS</t>
  </si>
  <si>
    <t>ElecUtil</t>
  </si>
  <si>
    <t>GasUtil</t>
  </si>
  <si>
    <t>MeterConf</t>
  </si>
  <si>
    <t>MeterConf Gas</t>
  </si>
  <si>
    <t>Heating Fuel</t>
  </si>
  <si>
    <t>Heating Equipment Type</t>
  </si>
  <si>
    <t>Central Distribution Type - Heat</t>
  </si>
  <si>
    <t>Cooling Fuel Source</t>
  </si>
  <si>
    <t>Cooling Equipment Type</t>
  </si>
  <si>
    <t>DHW Distribution</t>
  </si>
  <si>
    <t>DHW Fuel</t>
  </si>
  <si>
    <t>DHW Equipment</t>
  </si>
  <si>
    <t>Ventilation Location</t>
  </si>
  <si>
    <t>Central Hudson</t>
  </si>
  <si>
    <t>Direct Metered</t>
  </si>
  <si>
    <t xml:space="preserve">Gas </t>
  </si>
  <si>
    <t>Electric</t>
  </si>
  <si>
    <t xml:space="preserve">Electric Resistance </t>
  </si>
  <si>
    <t>1-pipe steam</t>
  </si>
  <si>
    <t>Natural Gas</t>
  </si>
  <si>
    <t>Individual window-mounted AC</t>
  </si>
  <si>
    <t>Centralized</t>
  </si>
  <si>
    <t>Immersion coil in heating boiler - no storage tank</t>
  </si>
  <si>
    <t xml:space="preserve">Centralized </t>
  </si>
  <si>
    <t>Passive (Natural)</t>
  </si>
  <si>
    <t>Con Edison</t>
  </si>
  <si>
    <t>Submetered</t>
  </si>
  <si>
    <t>Master Metered</t>
  </si>
  <si>
    <t>Gas</t>
  </si>
  <si>
    <t>Steam boiler(s)</t>
  </si>
  <si>
    <t>2-pipe steam</t>
  </si>
  <si>
    <t xml:space="preserve">Oil </t>
  </si>
  <si>
    <t>Individual wall-mounted AC</t>
  </si>
  <si>
    <t>Unitized</t>
  </si>
  <si>
    <t>Immersion coil in heating boiler - separate storage tank</t>
  </si>
  <si>
    <t>Individualized</t>
  </si>
  <si>
    <t>Exhaust Only</t>
  </si>
  <si>
    <t>PSEG LI</t>
  </si>
  <si>
    <t>KEDLI</t>
  </si>
  <si>
    <t>No Gas</t>
  </si>
  <si>
    <t xml:space="preserve">Induction </t>
  </si>
  <si>
    <t>Oil</t>
  </si>
  <si>
    <t>Hydronic boiler(s) - Non-Condensing</t>
  </si>
  <si>
    <t>Vacuum steam</t>
  </si>
  <si>
    <t>Dual Fuel</t>
  </si>
  <si>
    <t>PTAC / PTHP</t>
  </si>
  <si>
    <t>Indirect from space heating boiler</t>
  </si>
  <si>
    <t>Supply Only</t>
  </si>
  <si>
    <t>National Grid</t>
  </si>
  <si>
    <t>KEDNY</t>
  </si>
  <si>
    <t>Other, please describe in 'Notes' section below</t>
  </si>
  <si>
    <t>Propane</t>
  </si>
  <si>
    <t>Hydronic boiler(s) - Condensing</t>
  </si>
  <si>
    <t>Hydronic radiation</t>
  </si>
  <si>
    <t>District Steam</t>
  </si>
  <si>
    <t>Split system</t>
  </si>
  <si>
    <t>Direct-fired storage water heater(s)</t>
  </si>
  <si>
    <t>Balanced (Supply and Exhaust)</t>
  </si>
  <si>
    <t>NYSEG</t>
  </si>
  <si>
    <t>National Fuel Gas</t>
  </si>
  <si>
    <t>Forced Air Furnace - Non-Condensing</t>
  </si>
  <si>
    <t>Electric Baseboard</t>
  </si>
  <si>
    <t>Heat Pump - Ground Source</t>
  </si>
  <si>
    <t>Dedicated DHW boiler with separate storage tank</t>
  </si>
  <si>
    <t>O&amp;R</t>
  </si>
  <si>
    <t>Forced Air Furnace - Condensing</t>
  </si>
  <si>
    <t>Fan coil/PTAC</t>
  </si>
  <si>
    <t>Heat Pump - Water Loop</t>
  </si>
  <si>
    <t>Tankless instantaneous</t>
  </si>
  <si>
    <t>RG&amp;E</t>
  </si>
  <si>
    <t>Heat pump – Water loop</t>
  </si>
  <si>
    <t>Absorption Chiller – gas fired</t>
  </si>
  <si>
    <t>Heat pump water heaters</t>
  </si>
  <si>
    <t>Heat Pump - Air Source</t>
  </si>
  <si>
    <t>Mini split / ductless</t>
  </si>
  <si>
    <t>Absorption Chiller – indirect fired</t>
  </si>
  <si>
    <t>Forced Hot Air</t>
  </si>
  <si>
    <t>Electric Chiller</t>
  </si>
  <si>
    <t>TYPOLOGY CALCS</t>
  </si>
  <si>
    <t>Year Start</t>
  </si>
  <si>
    <t>Year End</t>
  </si>
  <si>
    <t xml:space="preserve">Typology </t>
  </si>
  <si>
    <t>Stories Start</t>
  </si>
  <si>
    <t>Stories End</t>
  </si>
  <si>
    <t>Stories Typology</t>
  </si>
  <si>
    <t>Pre-War</t>
  </si>
  <si>
    <t>Garden Style 1-3 Stories</t>
  </si>
  <si>
    <t>Post-War</t>
  </si>
  <si>
    <t>4-7 Stories</t>
  </si>
  <si>
    <t>Post-1980</t>
  </si>
  <si>
    <t>8+ Stories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</si>
</sst>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quot;$&quot;#,##0"/>
    <numFmt numFmtId="165" formatCode="_(&quot;$&quot;* #,##0_);_(&quot;$&quot;* \(#,##0\);_(&quot;$&quot;* &quot;-&quot;??_);_(@_)"/>
    <numFmt numFmtId="166" formatCode="_(* #,##0.0_);_(* \(#,##0.0\);_(* &quot;-&quot;??_);_(@_)"/>
    <numFmt numFmtId="167" formatCode="_(* #,##0_);_(* \(#,##0\);_(* &quot;-&quot;??_);_(@_)"/>
    <numFmt numFmtId="168" formatCode="0.0%"/>
  </numFmts>
  <fonts count="53" x14ac:knownFonts="1">
    <font>
      <sz val="11"/>
      <color theme="1"/>
      <name val="Calibri"/>
      <family val="2"/>
      <scheme val="minor"/>
    </font>
    <font>
      <sz val="11"/>
      <color theme="1"/>
      <name val="Calibri"/>
      <family val="2"/>
      <scheme val="minor"/>
    </font>
    <font>
      <sz val="9"/>
      <color theme="1"/>
      <name val="Arial"/>
      <family val="2"/>
    </font>
    <font>
      <b/>
      <sz val="9"/>
      <color theme="1"/>
      <name val="Arial"/>
      <family val="2"/>
    </font>
    <font>
      <b/>
      <sz val="9"/>
      <color rgb="FF000000"/>
      <name val="Arial"/>
      <family val="2"/>
    </font>
    <font>
      <sz val="9"/>
      <color rgb="FF000000"/>
      <name val="Arial"/>
      <family val="2"/>
    </font>
    <font>
      <sz val="9"/>
      <color theme="0" tint="-0.499984740745262"/>
      <name val="Arial"/>
      <family val="2"/>
    </font>
    <font>
      <b/>
      <sz val="11"/>
      <color theme="1"/>
      <name val="Calibri"/>
      <family val="2"/>
      <scheme val="minor"/>
    </font>
    <font>
      <i/>
      <sz val="9"/>
      <name val="Arial"/>
      <family val="2"/>
    </font>
    <font>
      <sz val="9"/>
      <name val="Arial"/>
      <family val="2"/>
    </font>
    <font>
      <b/>
      <sz val="12"/>
      <color rgb="FF000000"/>
      <name val="Arial"/>
      <family val="2"/>
    </font>
    <font>
      <b/>
      <sz val="14"/>
      <color theme="1"/>
      <name val="Calibri"/>
      <family val="2"/>
      <scheme val="minor"/>
    </font>
    <font>
      <b/>
      <sz val="10"/>
      <color rgb="FF000000"/>
      <name val="Arial"/>
      <family val="2"/>
    </font>
    <font>
      <i/>
      <sz val="12"/>
      <color rgb="FF000000"/>
      <name val="Arial"/>
      <family val="2"/>
    </font>
    <font>
      <sz val="11"/>
      <color rgb="FFFF0000"/>
      <name val="Calibri"/>
      <family val="2"/>
      <scheme val="minor"/>
    </font>
    <font>
      <sz val="8"/>
      <name val="Calibri"/>
      <family val="2"/>
      <scheme val="minor"/>
    </font>
    <font>
      <sz val="9"/>
      <color rgb="FFFF0000"/>
      <name val="Arial"/>
      <family val="2"/>
    </font>
    <font>
      <sz val="9"/>
      <color indexed="81"/>
      <name val="Arial"/>
      <family val="2"/>
    </font>
    <font>
      <sz val="10"/>
      <name val="Arial"/>
      <family val="2"/>
    </font>
    <font>
      <b/>
      <sz val="9"/>
      <name val="Arial"/>
      <family val="2"/>
    </font>
    <font>
      <sz val="9"/>
      <color indexed="81"/>
      <name val="Tahoma"/>
      <family val="2"/>
    </font>
    <font>
      <b/>
      <sz val="14"/>
      <color theme="1"/>
      <name val="Arial"/>
      <family val="2"/>
    </font>
    <font>
      <b/>
      <sz val="11"/>
      <color theme="1"/>
      <name val="Arial"/>
      <family val="2"/>
    </font>
    <font>
      <sz val="11"/>
      <color theme="1"/>
      <name val="Arial"/>
      <family val="2"/>
    </font>
    <font>
      <b/>
      <i/>
      <sz val="11"/>
      <color theme="1"/>
      <name val="Arial"/>
      <family val="2"/>
    </font>
    <font>
      <b/>
      <sz val="12"/>
      <name val="Arial"/>
      <family val="2"/>
    </font>
    <font>
      <sz val="10"/>
      <color theme="1"/>
      <name val="Arial"/>
      <family val="2"/>
    </font>
    <font>
      <b/>
      <i/>
      <sz val="10"/>
      <color theme="1"/>
      <name val="Arial"/>
      <family val="2"/>
    </font>
    <font>
      <b/>
      <sz val="10"/>
      <color theme="1"/>
      <name val="Arial"/>
      <family val="2"/>
    </font>
    <font>
      <sz val="10"/>
      <color rgb="FF000000"/>
      <name val="Arial"/>
      <family val="2"/>
    </font>
    <font>
      <i/>
      <sz val="9"/>
      <color rgb="FF000000"/>
      <name val="Arial"/>
      <family val="2"/>
    </font>
    <font>
      <b/>
      <sz val="9"/>
      <color theme="4"/>
      <name val="Arial"/>
      <family val="2"/>
    </font>
    <font>
      <b/>
      <i/>
      <sz val="9"/>
      <color theme="4"/>
      <name val="Arial"/>
      <family val="2"/>
    </font>
    <font>
      <sz val="12"/>
      <color rgb="FF000000"/>
      <name val="Arial"/>
      <family val="2"/>
    </font>
    <font>
      <sz val="12"/>
      <color theme="0" tint="-0.499984740745262"/>
      <name val="Arial"/>
      <family val="2"/>
    </font>
    <font>
      <sz val="12"/>
      <color theme="1"/>
      <name val="Calibri"/>
      <family val="2"/>
      <scheme val="minor"/>
    </font>
    <font>
      <b/>
      <sz val="11"/>
      <color rgb="FF000000"/>
      <name val="Arial"/>
      <family val="2"/>
    </font>
    <font>
      <sz val="11"/>
      <color rgb="FF000000"/>
      <name val="Arial"/>
      <family val="2"/>
    </font>
    <font>
      <sz val="11"/>
      <color rgb="FFFF0000"/>
      <name val="Arial"/>
      <family val="2"/>
    </font>
    <font>
      <sz val="11"/>
      <name val="Arial"/>
      <family val="2"/>
    </font>
    <font>
      <b/>
      <sz val="11"/>
      <color rgb="FF7030A0"/>
      <name val="Arial"/>
      <family val="2"/>
    </font>
    <font>
      <b/>
      <sz val="11"/>
      <name val="Arial"/>
      <family val="2"/>
    </font>
    <font>
      <b/>
      <sz val="12"/>
      <color rgb="FFFF0000"/>
      <name val="Arial"/>
      <family val="2"/>
    </font>
    <font>
      <b/>
      <i/>
      <sz val="11"/>
      <name val="Arial"/>
      <family val="2"/>
    </font>
    <font>
      <b/>
      <sz val="10"/>
      <color theme="1"/>
      <name val="Calibri"/>
      <family val="2"/>
      <scheme val="minor"/>
    </font>
    <font>
      <sz val="10"/>
      <color theme="4"/>
      <name val="Arial"/>
      <family val="2"/>
    </font>
    <font>
      <b/>
      <i/>
      <sz val="9"/>
      <name val="Arial"/>
      <family val="2"/>
    </font>
    <font>
      <b/>
      <sz val="14"/>
      <name val="Arial"/>
      <family val="2"/>
    </font>
    <font>
      <b/>
      <sz val="14"/>
      <color rgb="FF000000"/>
      <name val="Arial"/>
      <family val="2"/>
    </font>
    <font>
      <b/>
      <sz val="10"/>
      <color theme="5"/>
      <name val="Arial"/>
      <family val="2"/>
    </font>
    <font>
      <i/>
      <sz val="9"/>
      <color theme="1"/>
      <name val="Arial"/>
      <family val="2"/>
    </font>
    <font>
      <i/>
      <sz val="10"/>
      <color rgb="FF000000"/>
      <name val="Arial"/>
      <family val="2"/>
    </font>
    <font>
      <i/>
      <sz val="11"/>
      <color theme="1"/>
      <name val="Arial"/>
      <family val="2"/>
    </font>
  </fonts>
  <fills count="17">
    <fill>
      <patternFill patternType="none"/>
    </fill>
    <fill>
      <patternFill patternType="gray125"/>
    </fill>
    <fill>
      <patternFill patternType="solid">
        <fgColor theme="6" tint="0.79998168889431442"/>
        <bgColor indexed="64"/>
      </patternFill>
    </fill>
    <fill>
      <patternFill patternType="solid">
        <fgColor rgb="FFEDEDED"/>
        <bgColor indexed="64"/>
      </patternFill>
    </fill>
    <fill>
      <patternFill patternType="solid">
        <fgColor rgb="FFD9D9D9"/>
        <bgColor indexed="64"/>
      </patternFill>
    </fill>
    <fill>
      <patternFill patternType="solid">
        <fgColor rgb="FFF2F2F2"/>
        <bgColor indexed="64"/>
      </patternFill>
    </fill>
    <fill>
      <patternFill patternType="solid">
        <fgColor theme="4" tint="0.79998168889431442"/>
        <bgColor indexed="64"/>
      </patternFill>
    </fill>
    <fill>
      <patternFill patternType="lightUp">
        <bgColor theme="0" tint="-0.24994659260841701"/>
      </patternFill>
    </fill>
    <fill>
      <patternFill patternType="solid">
        <fgColor theme="4" tint="0.39997558519241921"/>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59999389629810485"/>
        <bgColor indexed="64"/>
      </patternFill>
    </fill>
    <fill>
      <patternFill patternType="lightUp">
        <bgColor theme="2" tint="-0.249977111117893"/>
      </patternFill>
    </fill>
    <fill>
      <patternFill patternType="solid">
        <fgColor theme="9" tint="0.59999389629810485"/>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ck">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8" fillId="0" borderId="0"/>
    <xf numFmtId="43" fontId="1" fillId="0" borderId="0" applyFont="0" applyFill="0" applyBorder="0" applyAlignment="0" applyProtection="0"/>
  </cellStyleXfs>
  <cellXfs count="275">
    <xf numFmtId="0" fontId="0" fillId="0" borderId="0" xfId="0"/>
    <xf numFmtId="0" fontId="0" fillId="0" borderId="0" xfId="0" applyAlignment="1">
      <alignment wrapText="1"/>
    </xf>
    <xf numFmtId="0" fontId="0" fillId="0" borderId="0" xfId="0" applyBorder="1" applyAlignment="1">
      <alignment vertical="center" wrapText="1"/>
    </xf>
    <xf numFmtId="0" fontId="4" fillId="5" borderId="1" xfId="0" applyFont="1" applyFill="1" applyBorder="1" applyAlignment="1">
      <alignment horizontal="center" vertical="center" wrapText="1"/>
    </xf>
    <xf numFmtId="0" fontId="0" fillId="0" borderId="0" xfId="0" applyAlignment="1">
      <alignment horizontal="center" wrapText="1"/>
    </xf>
    <xf numFmtId="0" fontId="0" fillId="0" borderId="0" xfId="0" applyBorder="1" applyAlignment="1">
      <alignment horizontal="center" vertical="center" wrapText="1"/>
    </xf>
    <xf numFmtId="164" fontId="0" fillId="0" borderId="0" xfId="0" applyNumberFormat="1" applyAlignment="1">
      <alignment wrapText="1"/>
    </xf>
    <xf numFmtId="0" fontId="6" fillId="0" borderId="0" xfId="0" applyFont="1" applyBorder="1" applyAlignment="1">
      <alignment vertical="center"/>
    </xf>
    <xf numFmtId="0" fontId="7" fillId="0" borderId="0" xfId="0" applyFont="1"/>
    <xf numFmtId="0" fontId="5" fillId="7" borderId="1" xfId="0" applyFont="1" applyFill="1" applyBorder="1" applyAlignment="1">
      <alignment vertical="center"/>
    </xf>
    <xf numFmtId="0" fontId="0" fillId="0" borderId="0" xfId="0" applyBorder="1"/>
    <xf numFmtId="0" fontId="5" fillId="0" borderId="11" xfId="0" applyFont="1" applyFill="1" applyBorder="1" applyAlignment="1">
      <alignment horizontal="right" vertical="center" wrapText="1"/>
    </xf>
    <xf numFmtId="0" fontId="5" fillId="0" borderId="1" xfId="0" applyFont="1" applyFill="1" applyBorder="1" applyAlignment="1">
      <alignment horizontal="right" vertical="center" wrapText="1"/>
    </xf>
    <xf numFmtId="0" fontId="5" fillId="0" borderId="15" xfId="0" applyFont="1" applyFill="1" applyBorder="1" applyAlignment="1">
      <alignment horizontal="right" vertical="center" wrapText="1"/>
    </xf>
    <xf numFmtId="0" fontId="4" fillId="5" borderId="25" xfId="0" applyFont="1" applyFill="1" applyBorder="1" applyAlignment="1">
      <alignment horizontal="center" vertical="center" wrapText="1"/>
    </xf>
    <xf numFmtId="0" fontId="0" fillId="0" borderId="0" xfId="0" applyAlignment="1"/>
    <xf numFmtId="0" fontId="7" fillId="9" borderId="4" xfId="0" applyFont="1" applyFill="1" applyBorder="1"/>
    <xf numFmtId="0" fontId="0" fillId="9" borderId="5" xfId="0" applyFill="1" applyBorder="1"/>
    <xf numFmtId="0" fontId="0" fillId="9" borderId="6" xfId="0" applyFill="1" applyBorder="1"/>
    <xf numFmtId="0" fontId="4" fillId="5" borderId="24" xfId="0" applyFont="1" applyFill="1" applyBorder="1" applyAlignment="1">
      <alignment horizontal="center" vertical="center" wrapText="1"/>
    </xf>
    <xf numFmtId="0" fontId="14" fillId="0" borderId="0" xfId="0" applyFont="1"/>
    <xf numFmtId="0" fontId="19" fillId="0" borderId="0" xfId="3" applyFont="1" applyAlignment="1" applyProtection="1">
      <alignment horizontal="center" vertical="center"/>
      <protection hidden="1"/>
    </xf>
    <xf numFmtId="0" fontId="2" fillId="0" borderId="0" xfId="0" applyFont="1"/>
    <xf numFmtId="0" fontId="9" fillId="0" borderId="0" xfId="0" applyFont="1" applyAlignment="1">
      <alignment horizontal="center"/>
    </xf>
    <xf numFmtId="0" fontId="9" fillId="0" borderId="0" xfId="3" applyFont="1" applyAlignment="1">
      <alignment horizontal="center" vertical="center"/>
    </xf>
    <xf numFmtId="0" fontId="9" fillId="0" borderId="0" xfId="3" applyFont="1" applyAlignment="1" applyProtection="1">
      <alignment horizontal="center" vertical="center"/>
      <protection hidden="1"/>
    </xf>
    <xf numFmtId="0" fontId="9" fillId="0" borderId="0" xfId="3" applyFont="1" applyAlignment="1">
      <alignment horizontal="center"/>
    </xf>
    <xf numFmtId="0" fontId="9" fillId="0" borderId="0" xfId="0" applyFont="1" applyAlignment="1">
      <alignment horizontal="center" wrapText="1"/>
    </xf>
    <xf numFmtId="0" fontId="0" fillId="0" borderId="0" xfId="0" applyFont="1"/>
    <xf numFmtId="0" fontId="0" fillId="0" borderId="0" xfId="0" applyFill="1" applyBorder="1"/>
    <xf numFmtId="0" fontId="0" fillId="8" borderId="0" xfId="0" applyFill="1"/>
    <xf numFmtId="165" fontId="5" fillId="0" borderId="1" xfId="1" applyNumberFormat="1" applyFont="1" applyBorder="1" applyAlignment="1">
      <alignment vertical="center"/>
    </xf>
    <xf numFmtId="0" fontId="4" fillId="12" borderId="1" xfId="0" applyFont="1" applyFill="1" applyBorder="1" applyAlignment="1">
      <alignment horizontal="center" vertical="center" wrapText="1"/>
    </xf>
    <xf numFmtId="0" fontId="7" fillId="0" borderId="0" xfId="0" applyFont="1" applyBorder="1" applyAlignment="1">
      <alignment horizontal="left" wrapText="1"/>
    </xf>
    <xf numFmtId="0" fontId="5" fillId="0" borderId="0" xfId="0" applyFont="1" applyBorder="1" applyAlignment="1">
      <alignment vertical="center"/>
    </xf>
    <xf numFmtId="0" fontId="0" fillId="0" borderId="0" xfId="0" applyAlignment="1">
      <alignment horizontal="center"/>
    </xf>
    <xf numFmtId="0" fontId="0" fillId="0" borderId="1" xfId="0" applyBorder="1" applyAlignment="1">
      <alignment horizontal="center"/>
    </xf>
    <xf numFmtId="0" fontId="7" fillId="0" borderId="0" xfId="0" applyFont="1" applyAlignment="1">
      <alignment horizontal="center" wrapText="1"/>
    </xf>
    <xf numFmtId="0" fontId="0" fillId="0" borderId="3" xfId="0" applyBorder="1" applyAlignment="1">
      <alignment horizontal="center" wrapText="1"/>
    </xf>
    <xf numFmtId="0" fontId="7" fillId="0" borderId="0" xfId="0" applyFont="1" applyFill="1" applyBorder="1" applyAlignment="1">
      <alignment horizontal="center" wrapText="1"/>
    </xf>
    <xf numFmtId="0" fontId="7" fillId="0" borderId="0" xfId="0" applyFont="1" applyBorder="1" applyAlignment="1"/>
    <xf numFmtId="165" fontId="8" fillId="0" borderId="1" xfId="1" applyNumberFormat="1" applyFont="1" applyBorder="1" applyAlignment="1">
      <alignment vertical="center"/>
    </xf>
    <xf numFmtId="0" fontId="0" fillId="0" borderId="0" xfId="0" applyFill="1" applyBorder="1" applyAlignment="1">
      <alignment horizontal="center"/>
    </xf>
    <xf numFmtId="0" fontId="0" fillId="0" borderId="0" xfId="0" applyFill="1" applyBorder="1" applyAlignment="1">
      <alignment horizontal="left" wrapText="1"/>
    </xf>
    <xf numFmtId="0" fontId="0" fillId="0" borderId="1" xfId="0" applyBorder="1" applyAlignment="1">
      <alignment horizontal="center" wrapText="1"/>
    </xf>
    <xf numFmtId="0" fontId="0" fillId="0" borderId="1" xfId="0" applyFill="1" applyBorder="1" applyAlignment="1">
      <alignment horizontal="center"/>
    </xf>
    <xf numFmtId="0" fontId="24" fillId="10" borderId="1" xfId="0" applyFont="1" applyFill="1" applyBorder="1" applyAlignment="1"/>
    <xf numFmtId="0" fontId="23" fillId="0" borderId="0" xfId="0" applyFont="1" applyAlignment="1">
      <alignment wrapText="1"/>
    </xf>
    <xf numFmtId="0" fontId="23" fillId="0" borderId="0" xfId="0" applyFont="1"/>
    <xf numFmtId="0" fontId="26" fillId="0" borderId="1" xfId="0" applyFont="1" applyBorder="1" applyAlignment="1">
      <alignment horizontal="right" wrapText="1"/>
    </xf>
    <xf numFmtId="0" fontId="27" fillId="10" borderId="1" xfId="0" applyFont="1" applyFill="1" applyBorder="1" applyAlignment="1"/>
    <xf numFmtId="0" fontId="26" fillId="0" borderId="1" xfId="0" applyFont="1" applyFill="1" applyBorder="1" applyAlignment="1">
      <alignment horizontal="right" wrapText="1"/>
    </xf>
    <xf numFmtId="0" fontId="29" fillId="0" borderId="1" xfId="0" applyFont="1" applyBorder="1" applyAlignment="1">
      <alignment horizontal="right" vertical="center"/>
    </xf>
    <xf numFmtId="0" fontId="29" fillId="0" borderId="1" xfId="0" applyFont="1" applyBorder="1" applyAlignment="1">
      <alignment horizontal="right" vertical="center" wrapText="1"/>
    </xf>
    <xf numFmtId="0" fontId="29" fillId="0" borderId="1" xfId="0" applyFont="1" applyFill="1" applyBorder="1" applyAlignment="1">
      <alignment horizontal="right" vertical="center"/>
    </xf>
    <xf numFmtId="165" fontId="5" fillId="13" borderId="1" xfId="1" applyNumberFormat="1" applyFont="1" applyFill="1" applyBorder="1" applyAlignment="1">
      <alignment vertical="center"/>
    </xf>
    <xf numFmtId="0" fontId="10" fillId="4" borderId="16" xfId="0" applyFont="1" applyFill="1" applyBorder="1" applyAlignment="1">
      <alignment horizontal="right" vertical="center"/>
    </xf>
    <xf numFmtId="165" fontId="33" fillId="0" borderId="17" xfId="1" applyNumberFormat="1" applyFont="1" applyBorder="1" applyAlignment="1">
      <alignment vertical="center"/>
    </xf>
    <xf numFmtId="0" fontId="33" fillId="7" borderId="17" xfId="0" applyFont="1" applyFill="1" applyBorder="1" applyAlignment="1">
      <alignment vertical="center"/>
    </xf>
    <xf numFmtId="0" fontId="33" fillId="7" borderId="23" xfId="0" applyFont="1" applyFill="1" applyBorder="1" applyAlignment="1">
      <alignment vertical="center"/>
    </xf>
    <xf numFmtId="0" fontId="33" fillId="7" borderId="18" xfId="0" applyFont="1" applyFill="1" applyBorder="1" applyAlignment="1">
      <alignment vertical="center"/>
    </xf>
    <xf numFmtId="0" fontId="34" fillId="0" borderId="0" xfId="0" applyFont="1" applyBorder="1" applyAlignment="1">
      <alignment vertical="center"/>
    </xf>
    <xf numFmtId="0" fontId="35" fillId="0" borderId="0" xfId="0" applyFont="1"/>
    <xf numFmtId="0" fontId="16" fillId="0" borderId="0" xfId="0" applyFont="1" applyFill="1" applyBorder="1" applyAlignment="1">
      <alignment horizontal="right" vertical="center" wrapText="1"/>
    </xf>
    <xf numFmtId="0" fontId="10" fillId="5" borderId="1" xfId="0" applyFont="1" applyFill="1" applyBorder="1" applyAlignment="1">
      <alignment horizontal="center" vertical="center" wrapText="1"/>
    </xf>
    <xf numFmtId="0" fontId="4" fillId="4" borderId="1" xfId="0" applyFont="1" applyFill="1" applyBorder="1" applyAlignment="1">
      <alignment horizontal="right" vertical="center"/>
    </xf>
    <xf numFmtId="0" fontId="19" fillId="5" borderId="1" xfId="0" applyFont="1" applyFill="1" applyBorder="1" applyAlignment="1">
      <alignment horizontal="center" vertical="center" wrapText="1"/>
    </xf>
    <xf numFmtId="0" fontId="19" fillId="12" borderId="1" xfId="0" applyFont="1" applyFill="1" applyBorder="1" applyAlignment="1">
      <alignment horizontal="center" vertical="center" wrapText="1"/>
    </xf>
    <xf numFmtId="0" fontId="0" fillId="7" borderId="1" xfId="0" applyFill="1" applyBorder="1" applyAlignment="1">
      <alignment wrapText="1"/>
    </xf>
    <xf numFmtId="0" fontId="9" fillId="0" borderId="1" xfId="0" applyFont="1" applyFill="1" applyBorder="1" applyAlignment="1">
      <alignment horizontal="right" vertical="center" wrapText="1"/>
    </xf>
    <xf numFmtId="165" fontId="9" fillId="0" borderId="1" xfId="1" applyNumberFormat="1" applyFont="1" applyBorder="1" applyAlignment="1">
      <alignment vertical="center"/>
    </xf>
    <xf numFmtId="165" fontId="0" fillId="0" borderId="0" xfId="0" applyNumberFormat="1"/>
    <xf numFmtId="0" fontId="36" fillId="4" borderId="1" xfId="0" applyFont="1" applyFill="1" applyBorder="1" applyAlignment="1">
      <alignment horizontal="right" vertical="center"/>
    </xf>
    <xf numFmtId="0" fontId="37" fillId="7" borderId="1" xfId="0" applyFont="1" applyFill="1" applyBorder="1" applyAlignment="1">
      <alignment vertical="center"/>
    </xf>
    <xf numFmtId="0" fontId="4" fillId="4"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23" fillId="0" borderId="0" xfId="0" applyFont="1" applyAlignment="1">
      <alignment vertical="center"/>
    </xf>
    <xf numFmtId="0" fontId="23" fillId="0" borderId="0" xfId="0" applyFont="1" applyAlignment="1">
      <alignment horizontal="center" vertical="center"/>
    </xf>
    <xf numFmtId="0" fontId="22" fillId="1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1" xfId="0" applyFont="1" applyBorder="1" applyAlignment="1">
      <alignment horizontal="right" vertical="center" wrapText="1"/>
    </xf>
    <xf numFmtId="0" fontId="39" fillId="0" borderId="1" xfId="0" applyFont="1" applyBorder="1" applyAlignment="1">
      <alignment horizontal="right" vertical="center" wrapText="1"/>
    </xf>
    <xf numFmtId="0" fontId="23" fillId="0" borderId="1" xfId="0" applyFont="1" applyFill="1" applyBorder="1" applyAlignment="1">
      <alignment horizontal="right" vertical="center" wrapText="1"/>
    </xf>
    <xf numFmtId="0" fontId="39" fillId="0" borderId="1" xfId="0" applyFont="1" applyFill="1" applyBorder="1" applyAlignment="1">
      <alignment horizontal="right" vertical="center" wrapText="1"/>
    </xf>
    <xf numFmtId="0" fontId="9" fillId="0" borderId="22" xfId="0" applyFont="1" applyFill="1" applyBorder="1" applyAlignment="1">
      <alignment horizontal="right" vertical="center" wrapText="1"/>
    </xf>
    <xf numFmtId="0" fontId="9" fillId="0" borderId="11" xfId="0" applyFont="1" applyFill="1" applyBorder="1" applyAlignment="1">
      <alignment horizontal="right" vertical="center" wrapText="1"/>
    </xf>
    <xf numFmtId="0" fontId="44" fillId="0" borderId="0" xfId="0" applyFont="1" applyBorder="1" applyAlignment="1">
      <alignment horizontal="left" wrapText="1"/>
    </xf>
    <xf numFmtId="0" fontId="22" fillId="9" borderId="4" xfId="0" applyFont="1" applyFill="1" applyBorder="1" applyAlignment="1">
      <alignment wrapText="1"/>
    </xf>
    <xf numFmtId="0" fontId="23" fillId="0" borderId="0" xfId="0" applyFont="1" applyBorder="1" applyAlignment="1"/>
    <xf numFmtId="0" fontId="41" fillId="9" borderId="4" xfId="0" applyFont="1" applyFill="1" applyBorder="1" applyAlignment="1">
      <alignment vertical="center"/>
    </xf>
    <xf numFmtId="0" fontId="39" fillId="9" borderId="5" xfId="0" applyFont="1" applyFill="1" applyBorder="1" applyAlignment="1">
      <alignment horizontal="center" vertical="center"/>
    </xf>
    <xf numFmtId="0" fontId="39" fillId="9" borderId="5" xfId="0" applyFont="1" applyFill="1" applyBorder="1" applyAlignment="1">
      <alignment vertical="center"/>
    </xf>
    <xf numFmtId="0" fontId="41" fillId="9" borderId="6" xfId="0" applyFont="1" applyFill="1" applyBorder="1" applyAlignment="1">
      <alignment vertical="center"/>
    </xf>
    <xf numFmtId="0" fontId="25" fillId="10" borderId="20" xfId="0" applyFont="1" applyFill="1" applyBorder="1" applyAlignment="1">
      <alignment vertical="center"/>
    </xf>
    <xf numFmtId="0" fontId="25" fillId="10" borderId="2" xfId="0" applyFont="1" applyFill="1" applyBorder="1" applyAlignment="1">
      <alignment vertical="center"/>
    </xf>
    <xf numFmtId="0" fontId="25" fillId="10" borderId="2" xfId="0" applyFont="1" applyFill="1" applyBorder="1" applyAlignment="1">
      <alignment horizontal="center" vertical="center"/>
    </xf>
    <xf numFmtId="0" fontId="25" fillId="10" borderId="1" xfId="0" applyFont="1" applyFill="1" applyBorder="1" applyAlignment="1">
      <alignment vertical="center"/>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165" fontId="5" fillId="0" borderId="1" xfId="1" applyNumberFormat="1" applyFont="1" applyFill="1" applyBorder="1" applyAlignment="1">
      <alignment vertical="center"/>
    </xf>
    <xf numFmtId="165" fontId="37" fillId="0" borderId="1" xfId="1" applyNumberFormat="1" applyFont="1" applyBorder="1" applyAlignment="1">
      <alignment vertical="center"/>
    </xf>
    <xf numFmtId="0" fontId="18" fillId="0" borderId="7" xfId="0" applyFont="1" applyBorder="1" applyAlignment="1">
      <alignment vertical="center"/>
    </xf>
    <xf numFmtId="0" fontId="41" fillId="0" borderId="8" xfId="0" applyFont="1" applyBorder="1" applyAlignment="1">
      <alignment horizontal="center" vertical="center" wrapText="1"/>
    </xf>
    <xf numFmtId="0" fontId="39" fillId="0" borderId="8" xfId="0" applyFont="1" applyBorder="1" applyAlignment="1">
      <alignment vertical="center" wrapText="1"/>
    </xf>
    <xf numFmtId="0" fontId="41" fillId="0" borderId="9" xfId="0" applyFont="1" applyBorder="1" applyAlignment="1">
      <alignment vertical="center" wrapText="1"/>
    </xf>
    <xf numFmtId="0" fontId="22" fillId="9" borderId="4" xfId="0" applyFont="1" applyFill="1" applyBorder="1"/>
    <xf numFmtId="0" fontId="23" fillId="9" borderId="5" xfId="0" applyFont="1" applyFill="1" applyBorder="1"/>
    <xf numFmtId="0" fontId="23" fillId="9" borderId="6" xfId="0" applyFont="1" applyFill="1" applyBorder="1"/>
    <xf numFmtId="0" fontId="22" fillId="9" borderId="5" xfId="0" applyFont="1" applyFill="1" applyBorder="1"/>
    <xf numFmtId="0" fontId="22" fillId="9" borderId="6" xfId="0" applyFont="1" applyFill="1" applyBorder="1"/>
    <xf numFmtId="0" fontId="28" fillId="0" borderId="0" xfId="0" applyFont="1" applyAlignment="1">
      <alignment vertical="center" wrapText="1"/>
    </xf>
    <xf numFmtId="0" fontId="38" fillId="0" borderId="0" xfId="0" applyFont="1"/>
    <xf numFmtId="0" fontId="28" fillId="0" borderId="0" xfId="0" applyFont="1" applyAlignment="1">
      <alignment horizontal="left" vertical="center" wrapText="1"/>
    </xf>
    <xf numFmtId="0" fontId="22" fillId="0" borderId="0" xfId="0" applyFont="1" applyAlignment="1">
      <alignment horizontal="left" vertical="center" wrapText="1"/>
    </xf>
    <xf numFmtId="0" fontId="3" fillId="14" borderId="20" xfId="0" applyFont="1" applyFill="1" applyBorder="1" applyAlignment="1">
      <alignment horizontal="center" vertical="center" wrapText="1"/>
    </xf>
    <xf numFmtId="0" fontId="3" fillId="14" borderId="31" xfId="0" applyFont="1" applyFill="1" applyBorder="1" applyAlignment="1">
      <alignment horizontal="center" vertical="center" wrapText="1"/>
    </xf>
    <xf numFmtId="0" fontId="28" fillId="14" borderId="20" xfId="0" applyFont="1" applyFill="1" applyBorder="1" applyAlignment="1">
      <alignment horizontal="center" vertical="center" wrapText="1"/>
    </xf>
    <xf numFmtId="0" fontId="28" fillId="14" borderId="31" xfId="0" applyFont="1" applyFill="1" applyBorder="1" applyAlignment="1">
      <alignment horizontal="center" vertical="center" wrapText="1"/>
    </xf>
    <xf numFmtId="0" fontId="3" fillId="14" borderId="33" xfId="0" applyFont="1" applyFill="1" applyBorder="1" applyAlignment="1">
      <alignment horizontal="center" vertical="center" wrapText="1"/>
    </xf>
    <xf numFmtId="0" fontId="31" fillId="2" borderId="39" xfId="0" applyFont="1" applyFill="1" applyBorder="1" applyAlignment="1">
      <alignment horizontal="center" vertical="center" wrapText="1"/>
    </xf>
    <xf numFmtId="0" fontId="31" fillId="2" borderId="40" xfId="0" applyFont="1" applyFill="1" applyBorder="1" applyAlignment="1">
      <alignment horizontal="center" vertical="center" wrapText="1"/>
    </xf>
    <xf numFmtId="0" fontId="28" fillId="14" borderId="32" xfId="0" applyFont="1" applyFill="1" applyBorder="1" applyAlignment="1">
      <alignment horizontal="center" vertical="center" wrapText="1"/>
    </xf>
    <xf numFmtId="0" fontId="28" fillId="14" borderId="33" xfId="0" applyFont="1" applyFill="1" applyBorder="1" applyAlignment="1">
      <alignment horizontal="center" vertical="center" wrapText="1"/>
    </xf>
    <xf numFmtId="0" fontId="22" fillId="14" borderId="38" xfId="0" applyFont="1" applyFill="1" applyBorder="1" applyAlignment="1">
      <alignment horizontal="center" vertical="center" wrapText="1"/>
    </xf>
    <xf numFmtId="0" fontId="22" fillId="2" borderId="41" xfId="0" applyFont="1" applyFill="1" applyBorder="1" applyAlignment="1">
      <alignment horizontal="center" vertical="center" wrapText="1"/>
    </xf>
    <xf numFmtId="0" fontId="22" fillId="2" borderId="39" xfId="0" applyFont="1" applyFill="1" applyBorder="1" applyAlignment="1">
      <alignment horizontal="center" vertical="center" wrapText="1"/>
    </xf>
    <xf numFmtId="0" fontId="22" fillId="2" borderId="40" xfId="0" applyFont="1" applyFill="1" applyBorder="1" applyAlignment="1">
      <alignment horizontal="center" vertical="center" wrapText="1"/>
    </xf>
    <xf numFmtId="0" fontId="0" fillId="7" borderId="1" xfId="0" applyFill="1" applyBorder="1" applyAlignment="1">
      <alignment horizontal="center" wrapText="1"/>
    </xf>
    <xf numFmtId="0" fontId="5" fillId="7"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165" fontId="18" fillId="0" borderId="1" xfId="1" applyNumberFormat="1" applyFont="1" applyBorder="1" applyAlignment="1">
      <alignment vertical="center"/>
    </xf>
    <xf numFmtId="0" fontId="3" fillId="14" borderId="21" xfId="0" applyFont="1" applyFill="1" applyBorder="1" applyAlignment="1">
      <alignment horizontal="center" vertical="center" wrapText="1"/>
    </xf>
    <xf numFmtId="0" fontId="31" fillId="2" borderId="41" xfId="0" applyFont="1" applyFill="1" applyBorder="1" applyAlignment="1">
      <alignment horizontal="center" vertical="center" wrapText="1"/>
    </xf>
    <xf numFmtId="0" fontId="22" fillId="14" borderId="26" xfId="0" applyFont="1" applyFill="1" applyBorder="1" applyAlignment="1">
      <alignment horizontal="center" vertical="center" wrapText="1"/>
    </xf>
    <xf numFmtId="0" fontId="12" fillId="0" borderId="1" xfId="0" applyFont="1" applyFill="1" applyBorder="1" applyAlignment="1">
      <alignment horizontal="right" vertical="center" wrapText="1"/>
    </xf>
    <xf numFmtId="0" fontId="25" fillId="10" borderId="4" xfId="0" applyFont="1" applyFill="1" applyBorder="1" applyAlignment="1">
      <alignment vertical="center"/>
    </xf>
    <xf numFmtId="0" fontId="25" fillId="10" borderId="5" xfId="0" applyFont="1" applyFill="1" applyBorder="1" applyAlignment="1">
      <alignment vertical="center"/>
    </xf>
    <xf numFmtId="0" fontId="25" fillId="10" borderId="5" xfId="0" applyFont="1" applyFill="1" applyBorder="1" applyAlignment="1">
      <alignment horizontal="center" vertical="center"/>
    </xf>
    <xf numFmtId="0" fontId="23" fillId="0" borderId="30" xfId="0" applyFont="1" applyFill="1" applyBorder="1" applyAlignment="1">
      <alignment horizontal="right" vertical="center" wrapText="1"/>
    </xf>
    <xf numFmtId="0" fontId="22" fillId="10" borderId="20" xfId="0" applyFont="1" applyFill="1" applyBorder="1" applyAlignment="1">
      <alignment vertical="center" wrapText="1"/>
    </xf>
    <xf numFmtId="0" fontId="22" fillId="10" borderId="2" xfId="0" applyFont="1" applyFill="1" applyBorder="1" applyAlignment="1">
      <alignment horizontal="center" vertical="center" wrapText="1"/>
    </xf>
    <xf numFmtId="0" fontId="22" fillId="10" borderId="21" xfId="0" applyFont="1" applyFill="1" applyBorder="1" applyAlignment="1">
      <alignment horizontal="center" vertical="center" wrapText="1"/>
    </xf>
    <xf numFmtId="0" fontId="22" fillId="10" borderId="20" xfId="0" applyFont="1" applyFill="1" applyBorder="1" applyAlignment="1">
      <alignment vertical="center"/>
    </xf>
    <xf numFmtId="0" fontId="22" fillId="10" borderId="2" xfId="0" applyFont="1" applyFill="1" applyBorder="1" applyAlignment="1">
      <alignment horizontal="center" vertical="center"/>
    </xf>
    <xf numFmtId="0" fontId="22" fillId="10" borderId="21" xfId="0" applyFont="1" applyFill="1" applyBorder="1" applyAlignment="1">
      <alignment horizontal="center" vertical="center"/>
    </xf>
    <xf numFmtId="0" fontId="25" fillId="10" borderId="21" xfId="0" applyFont="1" applyFill="1" applyBorder="1" applyAlignment="1">
      <alignment horizontal="center" vertical="center"/>
    </xf>
    <xf numFmtId="0" fontId="25" fillId="10" borderId="6" xfId="0" applyFont="1" applyFill="1" applyBorder="1" applyAlignment="1">
      <alignment horizontal="center" vertical="center"/>
    </xf>
    <xf numFmtId="0" fontId="5" fillId="13" borderId="1" xfId="1" applyNumberFormat="1" applyFont="1" applyFill="1" applyBorder="1" applyAlignment="1">
      <alignment vertical="center"/>
    </xf>
    <xf numFmtId="0" fontId="26" fillId="6" borderId="1" xfId="0" applyFont="1" applyFill="1" applyBorder="1" applyAlignment="1" applyProtection="1">
      <alignment horizontal="center"/>
      <protection locked="0"/>
    </xf>
    <xf numFmtId="9" fontId="26" fillId="6" borderId="1" xfId="0" applyNumberFormat="1" applyFont="1" applyFill="1" applyBorder="1" applyAlignment="1" applyProtection="1">
      <alignment horizontal="center"/>
      <protection locked="0"/>
    </xf>
    <xf numFmtId="0" fontId="23" fillId="11" borderId="1" xfId="0" applyFont="1" applyFill="1" applyBorder="1" applyAlignment="1" applyProtection="1">
      <alignment horizontal="center" vertical="center"/>
      <protection locked="0"/>
    </xf>
    <xf numFmtId="0" fontId="23" fillId="6" borderId="1" xfId="0" applyFont="1" applyFill="1" applyBorder="1" applyAlignment="1" applyProtection="1">
      <alignment horizontal="center" vertical="center"/>
      <protection locked="0"/>
    </xf>
    <xf numFmtId="167" fontId="23" fillId="11" borderId="1" xfId="4" applyNumberFormat="1" applyFont="1" applyFill="1" applyBorder="1" applyAlignment="1" applyProtection="1">
      <alignment horizontal="center" vertical="center"/>
      <protection locked="0"/>
    </xf>
    <xf numFmtId="167" fontId="23" fillId="6" borderId="1" xfId="4" applyNumberFormat="1" applyFont="1" applyFill="1" applyBorder="1" applyAlignment="1" applyProtection="1">
      <alignment horizontal="center" vertical="center"/>
      <protection locked="0"/>
    </xf>
    <xf numFmtId="0" fontId="23" fillId="11" borderId="30" xfId="0" applyFont="1" applyFill="1" applyBorder="1" applyAlignment="1" applyProtection="1">
      <alignment horizontal="center" vertical="center"/>
      <protection locked="0"/>
    </xf>
    <xf numFmtId="0" fontId="23" fillId="6" borderId="30" xfId="0" applyFont="1" applyFill="1" applyBorder="1" applyAlignment="1" applyProtection="1">
      <alignment horizontal="center" vertical="center"/>
      <protection locked="0"/>
    </xf>
    <xf numFmtId="166" fontId="39" fillId="0" borderId="1" xfId="4" applyNumberFormat="1" applyFont="1" applyFill="1" applyBorder="1" applyAlignment="1">
      <alignment horizontal="center" vertical="center"/>
    </xf>
    <xf numFmtId="166" fontId="23" fillId="0" borderId="1" xfId="4" applyNumberFormat="1" applyFont="1" applyFill="1" applyBorder="1" applyAlignment="1">
      <alignment horizontal="center" vertical="center"/>
    </xf>
    <xf numFmtId="0" fontId="5" fillId="6" borderId="1" xfId="4" applyNumberFormat="1" applyFont="1" applyFill="1" applyBorder="1" applyAlignment="1" applyProtection="1">
      <alignment horizontal="center" vertical="center"/>
      <protection locked="0"/>
    </xf>
    <xf numFmtId="165" fontId="5" fillId="6" borderId="1" xfId="1" applyNumberFormat="1" applyFont="1" applyFill="1" applyBorder="1" applyAlignment="1" applyProtection="1">
      <alignment vertical="center"/>
      <protection locked="0"/>
    </xf>
    <xf numFmtId="9" fontId="5" fillId="6" borderId="1" xfId="0" applyNumberFormat="1" applyFont="1" applyFill="1" applyBorder="1" applyAlignment="1" applyProtection="1">
      <alignment horizontal="center" vertical="center"/>
      <protection locked="0"/>
    </xf>
    <xf numFmtId="44" fontId="5" fillId="6" borderId="1" xfId="1" applyFont="1" applyFill="1" applyBorder="1" applyAlignment="1" applyProtection="1">
      <alignment vertical="center"/>
      <protection locked="0"/>
    </xf>
    <xf numFmtId="0" fontId="5" fillId="6" borderId="1" xfId="0" applyFont="1" applyFill="1" applyBorder="1" applyAlignment="1" applyProtection="1">
      <alignment vertical="center"/>
      <protection locked="0"/>
    </xf>
    <xf numFmtId="168" fontId="5" fillId="6" borderId="1" xfId="2" applyNumberFormat="1" applyFont="1" applyFill="1" applyBorder="1" applyAlignment="1" applyProtection="1">
      <alignment horizontal="center" vertical="center"/>
      <protection locked="0"/>
    </xf>
    <xf numFmtId="1" fontId="5" fillId="6" borderId="1" xfId="4" applyNumberFormat="1" applyFont="1" applyFill="1" applyBorder="1" applyAlignment="1" applyProtection="1">
      <alignment horizontal="center" vertical="center"/>
      <protection locked="0"/>
    </xf>
    <xf numFmtId="0" fontId="19" fillId="6" borderId="1" xfId="0" applyFont="1" applyFill="1" applyBorder="1" applyAlignment="1" applyProtection="1">
      <alignment horizontal="center"/>
      <protection locked="0"/>
    </xf>
    <xf numFmtId="0" fontId="9" fillId="6" borderId="11" xfId="0" applyFont="1" applyFill="1" applyBorder="1" applyAlignment="1" applyProtection="1">
      <alignment horizontal="center"/>
      <protection locked="0"/>
    </xf>
    <xf numFmtId="0" fontId="8" fillId="6" borderId="11" xfId="0" applyFont="1" applyFill="1" applyBorder="1" applyAlignment="1" applyProtection="1">
      <alignment horizontal="left"/>
      <protection locked="0"/>
    </xf>
    <xf numFmtId="0" fontId="9" fillId="6" borderId="1" xfId="0" applyFont="1" applyFill="1" applyBorder="1" applyAlignment="1" applyProtection="1">
      <alignment horizontal="center"/>
      <protection locked="0"/>
    </xf>
    <xf numFmtId="0" fontId="8" fillId="6" borderId="1" xfId="0" applyFont="1" applyFill="1" applyBorder="1" applyAlignment="1" applyProtection="1">
      <alignment horizontal="left"/>
      <protection locked="0"/>
    </xf>
    <xf numFmtId="0" fontId="19" fillId="6" borderId="3" xfId="0" applyFont="1" applyFill="1" applyBorder="1" applyAlignment="1" applyProtection="1">
      <alignment horizontal="center"/>
      <protection locked="0"/>
    </xf>
    <xf numFmtId="0" fontId="9" fillId="6" borderId="3" xfId="0" applyFont="1" applyFill="1" applyBorder="1" applyAlignment="1" applyProtection="1">
      <alignment horizontal="center"/>
      <protection locked="0"/>
    </xf>
    <xf numFmtId="0" fontId="8" fillId="6" borderId="3" xfId="0" applyFont="1" applyFill="1" applyBorder="1" applyAlignment="1" applyProtection="1">
      <alignment horizontal="left"/>
      <protection locked="0"/>
    </xf>
    <xf numFmtId="0" fontId="19" fillId="6" borderId="15" xfId="0" applyFont="1" applyFill="1" applyBorder="1" applyAlignment="1" applyProtection="1">
      <alignment horizontal="center"/>
      <protection locked="0"/>
    </xf>
    <xf numFmtId="0" fontId="9" fillId="6" borderId="15" xfId="0" applyFont="1" applyFill="1" applyBorder="1" applyAlignment="1" applyProtection="1">
      <alignment horizontal="center"/>
      <protection locked="0"/>
    </xf>
    <xf numFmtId="0" fontId="8" fillId="6" borderId="15" xfId="0" applyFont="1" applyFill="1" applyBorder="1" applyAlignment="1" applyProtection="1">
      <alignment horizontal="left"/>
      <protection locked="0"/>
    </xf>
    <xf numFmtId="0" fontId="46" fillId="6" borderId="11" xfId="0" applyFont="1" applyFill="1" applyBorder="1" applyAlignment="1" applyProtection="1">
      <alignment horizontal="center"/>
      <protection locked="0"/>
    </xf>
    <xf numFmtId="0" fontId="46" fillId="6" borderId="1" xfId="0" applyFont="1" applyFill="1" applyBorder="1" applyAlignment="1" applyProtection="1">
      <alignment horizontal="center"/>
      <protection locked="0"/>
    </xf>
    <xf numFmtId="0" fontId="46" fillId="6" borderId="3" xfId="0" applyFont="1" applyFill="1" applyBorder="1" applyAlignment="1" applyProtection="1">
      <alignment horizontal="center"/>
      <protection locked="0"/>
    </xf>
    <xf numFmtId="0" fontId="46" fillId="6" borderId="15" xfId="0" applyFont="1" applyFill="1" applyBorder="1" applyAlignment="1" applyProtection="1">
      <alignment horizontal="center"/>
      <protection locked="0"/>
    </xf>
    <xf numFmtId="0" fontId="8" fillId="6" borderId="15" xfId="0" applyFont="1" applyFill="1" applyBorder="1" applyAlignment="1" applyProtection="1">
      <alignment horizontal="center"/>
      <protection locked="0"/>
    </xf>
    <xf numFmtId="0" fontId="9" fillId="6" borderId="21" xfId="0" applyFont="1" applyFill="1" applyBorder="1" applyAlignment="1" applyProtection="1">
      <alignment horizontal="center" vertical="center" wrapText="1"/>
      <protection locked="0"/>
    </xf>
    <xf numFmtId="0" fontId="9" fillId="6" borderId="20" xfId="0" applyFont="1" applyFill="1" applyBorder="1" applyAlignment="1" applyProtection="1">
      <alignment vertical="center" wrapText="1"/>
      <protection locked="0"/>
    </xf>
    <xf numFmtId="0" fontId="9" fillId="6" borderId="31" xfId="0" applyFont="1" applyFill="1" applyBorder="1" applyAlignment="1" applyProtection="1">
      <alignment horizontal="center" vertical="center" wrapText="1"/>
      <protection locked="0"/>
    </xf>
    <xf numFmtId="0" fontId="9" fillId="6" borderId="33" xfId="0" applyFont="1" applyFill="1" applyBorder="1" applyAlignment="1" applyProtection="1">
      <alignment vertical="center" wrapText="1"/>
      <protection locked="0"/>
    </xf>
    <xf numFmtId="0" fontId="9" fillId="6" borderId="20" xfId="0" applyFont="1" applyFill="1" applyBorder="1" applyAlignment="1" applyProtection="1">
      <alignment vertical="center"/>
      <protection locked="0"/>
    </xf>
    <xf numFmtId="0" fontId="9" fillId="6" borderId="33" xfId="0" applyFont="1" applyFill="1" applyBorder="1" applyAlignment="1" applyProtection="1">
      <alignment vertical="center"/>
      <protection locked="0"/>
    </xf>
    <xf numFmtId="0" fontId="9" fillId="6" borderId="42" xfId="0" applyFont="1" applyFill="1" applyBorder="1" applyAlignment="1" applyProtection="1">
      <alignment horizontal="center" vertical="center" wrapText="1"/>
      <protection locked="0"/>
    </xf>
    <xf numFmtId="0" fontId="9" fillId="6" borderId="35" xfId="0" applyFont="1" applyFill="1" applyBorder="1" applyAlignment="1" applyProtection="1">
      <alignment vertical="center"/>
      <protection locked="0"/>
    </xf>
    <xf numFmtId="0" fontId="9" fillId="6" borderId="36" xfId="0" applyFont="1" applyFill="1" applyBorder="1" applyAlignment="1" applyProtection="1">
      <alignment horizontal="center" vertical="center" wrapText="1"/>
      <protection locked="0"/>
    </xf>
    <xf numFmtId="0" fontId="9" fillId="6" borderId="37" xfId="0" applyFont="1" applyFill="1" applyBorder="1" applyAlignment="1" applyProtection="1">
      <alignment vertical="center"/>
      <protection locked="0"/>
    </xf>
    <xf numFmtId="0" fontId="9" fillId="6" borderId="32" xfId="0" applyFont="1" applyFill="1" applyBorder="1" applyAlignment="1" applyProtection="1">
      <alignment horizontal="center" vertical="center" wrapText="1"/>
      <protection locked="0"/>
    </xf>
    <xf numFmtId="0" fontId="8" fillId="6" borderId="20" xfId="0" applyFont="1" applyFill="1" applyBorder="1" applyAlignment="1" applyProtection="1">
      <alignment vertical="center" wrapText="1"/>
      <protection locked="0"/>
    </xf>
    <xf numFmtId="0" fontId="8" fillId="6" borderId="33" xfId="0" applyFont="1" applyFill="1" applyBorder="1" applyAlignment="1" applyProtection="1">
      <alignment vertical="center" wrapText="1"/>
      <protection locked="0"/>
    </xf>
    <xf numFmtId="0" fontId="9" fillId="6" borderId="34" xfId="0" applyFont="1" applyFill="1" applyBorder="1" applyAlignment="1" applyProtection="1">
      <alignment horizontal="center" vertical="center" wrapText="1"/>
      <protection locked="0"/>
    </xf>
    <xf numFmtId="0" fontId="9" fillId="6" borderId="35" xfId="0" applyFont="1" applyFill="1" applyBorder="1" applyAlignment="1" applyProtection="1">
      <alignment vertical="center" wrapText="1"/>
      <protection locked="0"/>
    </xf>
    <xf numFmtId="0" fontId="9" fillId="6" borderId="37" xfId="0" applyFont="1" applyFill="1" applyBorder="1" applyAlignment="1" applyProtection="1">
      <alignment vertical="center" wrapText="1"/>
      <protection locked="0"/>
    </xf>
    <xf numFmtId="0" fontId="5" fillId="6" borderId="1" xfId="0" applyFont="1" applyFill="1" applyBorder="1" applyAlignment="1" applyProtection="1">
      <alignment horizontal="center" vertical="center"/>
      <protection locked="0"/>
    </xf>
    <xf numFmtId="9" fontId="5" fillId="6" borderId="1" xfId="2" applyFont="1" applyFill="1" applyBorder="1" applyAlignment="1" applyProtection="1">
      <alignment horizontal="center" vertical="center"/>
      <protection locked="0"/>
    </xf>
    <xf numFmtId="165" fontId="37" fillId="6" borderId="1" xfId="1" applyNumberFormat="1" applyFont="1" applyFill="1" applyBorder="1" applyAlignment="1" applyProtection="1">
      <alignment vertical="center"/>
      <protection locked="0"/>
    </xf>
    <xf numFmtId="0" fontId="5" fillId="6" borderId="1" xfId="0" applyFont="1" applyFill="1" applyBorder="1" applyAlignment="1" applyProtection="1">
      <alignment horizontal="left" vertical="center" wrapText="1"/>
      <protection locked="0"/>
    </xf>
    <xf numFmtId="165" fontId="37" fillId="0" borderId="1" xfId="1" applyNumberFormat="1" applyFont="1" applyFill="1" applyBorder="1" applyAlignment="1">
      <alignment vertical="center"/>
    </xf>
    <xf numFmtId="164" fontId="29" fillId="6" borderId="1" xfId="1" applyNumberFormat="1" applyFont="1" applyFill="1" applyBorder="1" applyAlignment="1" applyProtection="1">
      <alignment horizontal="center" vertical="center"/>
      <protection locked="0"/>
    </xf>
    <xf numFmtId="9" fontId="29" fillId="6" borderId="1" xfId="2" applyFont="1" applyFill="1" applyBorder="1" applyAlignment="1" applyProtection="1">
      <alignment horizontal="center" vertical="center"/>
      <protection locked="0"/>
    </xf>
    <xf numFmtId="1" fontId="29" fillId="6" borderId="1" xfId="0" applyNumberFormat="1" applyFont="1" applyFill="1" applyBorder="1" applyAlignment="1" applyProtection="1">
      <alignment horizontal="center" vertical="center"/>
      <protection locked="0"/>
    </xf>
    <xf numFmtId="0" fontId="22" fillId="9" borderId="20" xfId="0" applyFont="1" applyFill="1" applyBorder="1" applyAlignment="1"/>
    <xf numFmtId="0" fontId="22" fillId="9" borderId="2" xfId="0" applyFont="1" applyFill="1" applyBorder="1" applyAlignment="1"/>
    <xf numFmtId="0" fontId="22" fillId="9" borderId="21" xfId="0" applyFont="1" applyFill="1" applyBorder="1" applyAlignment="1"/>
    <xf numFmtId="0" fontId="5" fillId="15" borderId="1" xfId="0" applyFont="1" applyFill="1" applyBorder="1" applyAlignment="1">
      <alignment vertical="center"/>
    </xf>
    <xf numFmtId="0" fontId="12" fillId="16" borderId="1"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28" fillId="10" borderId="20" xfId="0" applyFont="1" applyFill="1" applyBorder="1" applyAlignment="1">
      <alignment horizontal="left" wrapText="1"/>
    </xf>
    <xf numFmtId="0" fontId="28" fillId="10" borderId="21" xfId="0" applyFont="1" applyFill="1" applyBorder="1" applyAlignment="1">
      <alignment horizontal="left" wrapText="1"/>
    </xf>
    <xf numFmtId="0" fontId="21" fillId="8" borderId="20" xfId="0" applyFont="1" applyFill="1" applyBorder="1" applyAlignment="1">
      <alignment horizontal="center"/>
    </xf>
    <xf numFmtId="0" fontId="21" fillId="8" borderId="21" xfId="0" applyFont="1" applyFill="1" applyBorder="1" applyAlignment="1">
      <alignment horizontal="center"/>
    </xf>
    <xf numFmtId="0" fontId="43" fillId="10" borderId="20" xfId="0" applyFont="1" applyFill="1" applyBorder="1" applyAlignment="1">
      <alignment horizontal="left" wrapText="1"/>
    </xf>
    <xf numFmtId="0" fontId="43" fillId="10" borderId="21" xfId="0" applyFont="1" applyFill="1" applyBorder="1" applyAlignment="1">
      <alignment horizontal="left" wrapText="1"/>
    </xf>
    <xf numFmtId="0" fontId="26" fillId="0" borderId="7" xfId="0" applyFont="1" applyBorder="1" applyAlignment="1">
      <alignment horizontal="left" wrapText="1"/>
    </xf>
    <xf numFmtId="0" fontId="26" fillId="0" borderId="9" xfId="0" applyFont="1" applyBorder="1" applyAlignment="1">
      <alignment horizontal="left" wrapText="1"/>
    </xf>
    <xf numFmtId="0" fontId="47" fillId="8" borderId="1" xfId="0" applyFont="1" applyFill="1" applyBorder="1" applyAlignment="1">
      <alignment horizontal="left" vertical="center"/>
    </xf>
    <xf numFmtId="0" fontId="28" fillId="0" borderId="29" xfId="0" applyFont="1" applyBorder="1" applyAlignment="1">
      <alignment horizontal="left" wrapText="1"/>
    </xf>
    <xf numFmtId="0" fontId="28" fillId="0" borderId="0" xfId="0" applyFont="1" applyBorder="1" applyAlignment="1">
      <alignment horizontal="left" wrapText="1"/>
    </xf>
    <xf numFmtId="0" fontId="28" fillId="0" borderId="28" xfId="0" applyFont="1" applyBorder="1" applyAlignment="1">
      <alignment horizontal="left" wrapText="1"/>
    </xf>
    <xf numFmtId="0" fontId="28" fillId="0" borderId="4" xfId="0" applyFont="1" applyBorder="1" applyAlignment="1">
      <alignment horizontal="left" wrapText="1"/>
    </xf>
    <xf numFmtId="0" fontId="28" fillId="0" borderId="5" xfId="0" applyFont="1" applyBorder="1" applyAlignment="1">
      <alignment horizontal="left" wrapText="1"/>
    </xf>
    <xf numFmtId="0" fontId="28" fillId="0" borderId="6" xfId="0" applyFont="1" applyBorder="1" applyAlignment="1">
      <alignment horizontal="left" wrapText="1"/>
    </xf>
    <xf numFmtId="0" fontId="28" fillId="0" borderId="7" xfId="0" applyFont="1" applyBorder="1" applyAlignment="1">
      <alignment horizontal="left" wrapText="1"/>
    </xf>
    <xf numFmtId="0" fontId="28" fillId="0" borderId="8" xfId="0" applyFont="1" applyBorder="1" applyAlignment="1">
      <alignment horizontal="left" wrapText="1"/>
    </xf>
    <xf numFmtId="0" fontId="28" fillId="0" borderId="9" xfId="0" applyFont="1" applyBorder="1" applyAlignment="1">
      <alignment horizontal="left" wrapText="1"/>
    </xf>
    <xf numFmtId="0" fontId="10" fillId="4" borderId="1" xfId="0" applyFont="1" applyFill="1" applyBorder="1" applyAlignment="1">
      <alignment horizontal="center" vertical="center" wrapText="1"/>
    </xf>
    <xf numFmtId="0" fontId="10" fillId="4" borderId="1" xfId="0" applyFont="1" applyFill="1" applyBorder="1" applyAlignment="1">
      <alignment horizontal="center" vertical="center"/>
    </xf>
    <xf numFmtId="0" fontId="10" fillId="4" borderId="20"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48" fillId="8" borderId="20" xfId="0" applyFont="1" applyFill="1" applyBorder="1" applyAlignment="1">
      <alignment horizontal="center" vertical="center"/>
    </xf>
    <xf numFmtId="0" fontId="48" fillId="8" borderId="2" xfId="0" applyFont="1" applyFill="1" applyBorder="1" applyAlignment="1">
      <alignment horizontal="center" vertical="center"/>
    </xf>
    <xf numFmtId="0" fontId="48" fillId="8" borderId="21" xfId="0" applyFont="1" applyFill="1" applyBorder="1" applyAlignment="1">
      <alignment horizontal="center" vertical="center"/>
    </xf>
    <xf numFmtId="0" fontId="44" fillId="0" borderId="4" xfId="0" applyFont="1" applyBorder="1" applyAlignment="1">
      <alignment horizontal="left" wrapText="1"/>
    </xf>
    <xf numFmtId="0" fontId="44" fillId="0" borderId="5" xfId="0" applyFont="1" applyBorder="1" applyAlignment="1">
      <alignment horizontal="left" wrapText="1"/>
    </xf>
    <xf numFmtId="0" fontId="44" fillId="0" borderId="6" xfId="0" applyFont="1" applyBorder="1" applyAlignment="1">
      <alignment horizontal="left" wrapText="1"/>
    </xf>
    <xf numFmtId="0" fontId="26" fillId="0" borderId="29" xfId="0" applyFont="1" applyBorder="1" applyAlignment="1">
      <alignment horizontal="left" wrapText="1"/>
    </xf>
    <xf numFmtId="0" fontId="26" fillId="0" borderId="0" xfId="0" applyFont="1" applyBorder="1" applyAlignment="1">
      <alignment horizontal="left" wrapText="1"/>
    </xf>
    <xf numFmtId="0" fontId="26" fillId="0" borderId="28" xfId="0" applyFont="1" applyBorder="1" applyAlignment="1">
      <alignment horizontal="left" wrapText="1"/>
    </xf>
    <xf numFmtId="0" fontId="26" fillId="0" borderId="8" xfId="0" applyFont="1" applyBorder="1" applyAlignment="1">
      <alignment horizontal="left" wrapText="1"/>
    </xf>
    <xf numFmtId="0" fontId="19" fillId="6" borderId="26" xfId="0" applyFont="1" applyFill="1" applyBorder="1" applyAlignment="1" applyProtection="1">
      <alignment horizontal="center" vertical="center" wrapText="1"/>
      <protection locked="0"/>
    </xf>
    <xf numFmtId="0" fontId="19" fillId="6" borderId="27" xfId="0" applyFont="1" applyFill="1" applyBorder="1" applyAlignment="1" applyProtection="1">
      <alignment horizontal="center" vertical="center" wrapText="1"/>
      <protection locked="0"/>
    </xf>
    <xf numFmtId="0" fontId="19" fillId="6" borderId="25" xfId="0" applyFont="1" applyFill="1" applyBorder="1" applyAlignment="1" applyProtection="1">
      <alignment horizontal="center" vertical="center" wrapText="1"/>
      <protection locked="0"/>
    </xf>
    <xf numFmtId="0" fontId="11" fillId="8" borderId="19" xfId="0" applyFont="1" applyFill="1" applyBorder="1" applyAlignment="1">
      <alignment horizontal="center"/>
    </xf>
    <xf numFmtId="0" fontId="11" fillId="8" borderId="11" xfId="0" applyFont="1" applyFill="1" applyBorder="1" applyAlignment="1">
      <alignment horizontal="center"/>
    </xf>
    <xf numFmtId="0" fontId="11" fillId="8" borderId="12" xfId="0" applyFont="1" applyFill="1" applyBorder="1" applyAlignment="1">
      <alignment horizontal="center"/>
    </xf>
    <xf numFmtId="0" fontId="12" fillId="5" borderId="10"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41" fillId="2" borderId="43" xfId="0" applyFont="1" applyFill="1" applyBorder="1" applyAlignment="1">
      <alignment horizontal="center" vertical="center" wrapText="1"/>
    </xf>
    <xf numFmtId="0" fontId="41" fillId="2" borderId="7" xfId="0" applyFont="1" applyFill="1" applyBorder="1" applyAlignment="1">
      <alignment horizontal="center" vertical="center" wrapText="1"/>
    </xf>
    <xf numFmtId="0" fontId="41" fillId="2" borderId="44" xfId="0" applyFont="1" applyFill="1" applyBorder="1" applyAlignment="1">
      <alignment horizontal="center" vertical="center" wrapText="1"/>
    </xf>
    <xf numFmtId="0" fontId="41" fillId="2" borderId="45" xfId="0" applyFont="1" applyFill="1" applyBorder="1" applyAlignment="1">
      <alignment horizontal="center" vertical="center" wrapText="1"/>
    </xf>
    <xf numFmtId="0" fontId="11" fillId="8" borderId="46" xfId="0" applyFont="1" applyFill="1" applyBorder="1" applyAlignment="1">
      <alignment horizontal="left"/>
    </xf>
    <xf numFmtId="0" fontId="11" fillId="8" borderId="47" xfId="0" applyFont="1" applyFill="1" applyBorder="1" applyAlignment="1">
      <alignment horizontal="left"/>
    </xf>
    <xf numFmtId="0" fontId="11" fillId="8" borderId="48" xfId="0" applyFont="1" applyFill="1" applyBorder="1" applyAlignment="1">
      <alignment horizontal="left"/>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0" fontId="26" fillId="0" borderId="20" xfId="0" applyFont="1" applyBorder="1" applyAlignment="1">
      <alignment horizontal="left" vertical="center" wrapText="1"/>
    </xf>
    <xf numFmtId="0" fontId="28" fillId="0" borderId="2" xfId="0" applyFont="1" applyBorder="1" applyAlignment="1">
      <alignment horizontal="left" vertical="center" wrapText="1"/>
    </xf>
    <xf numFmtId="0" fontId="28" fillId="0" borderId="21" xfId="0" applyFont="1" applyBorder="1" applyAlignment="1">
      <alignment horizontal="left" vertical="center" wrapText="1"/>
    </xf>
    <xf numFmtId="0" fontId="26" fillId="0" borderId="20" xfId="0" applyFont="1" applyBorder="1" applyAlignment="1">
      <alignment horizontal="left" wrapText="1"/>
    </xf>
    <xf numFmtId="0" fontId="26" fillId="0" borderId="2" xfId="0" applyFont="1" applyBorder="1" applyAlignment="1">
      <alignment horizontal="left" wrapText="1"/>
    </xf>
    <xf numFmtId="0" fontId="26" fillId="0" borderId="21" xfId="0" applyFont="1" applyBorder="1" applyAlignment="1">
      <alignment horizontal="left" wrapText="1"/>
    </xf>
    <xf numFmtId="0" fontId="28" fillId="0" borderId="20" xfId="0" applyFont="1" applyBorder="1" applyAlignment="1">
      <alignment horizontal="left" wrapText="1"/>
    </xf>
    <xf numFmtId="0" fontId="28" fillId="0" borderId="2" xfId="0" applyFont="1" applyBorder="1" applyAlignment="1">
      <alignment horizontal="left" wrapText="1"/>
    </xf>
    <xf numFmtId="0" fontId="28" fillId="0" borderId="21" xfId="0" applyFont="1" applyBorder="1" applyAlignment="1">
      <alignment horizontal="left" wrapText="1"/>
    </xf>
    <xf numFmtId="0" fontId="12" fillId="4" borderId="1" xfId="0" applyFont="1" applyFill="1" applyBorder="1" applyAlignment="1">
      <alignment horizontal="left" vertical="center"/>
    </xf>
    <xf numFmtId="0" fontId="48" fillId="8" borderId="1" xfId="0" applyFont="1" applyFill="1" applyBorder="1" applyAlignment="1">
      <alignment horizontal="center" vertical="center"/>
    </xf>
  </cellXfs>
  <cellStyles count="5">
    <cellStyle name="Comma" xfId="4" builtinId="3"/>
    <cellStyle name="Currency" xfId="1" builtinId="4"/>
    <cellStyle name="Normal" xfId="0" builtinId="0"/>
    <cellStyle name="Normal 10 2" xfId="3" xr:uid="{F530ADC8-43EF-44F2-9271-9561EA951B69}"/>
    <cellStyle name="Percent" xfId="2" builtinId="5"/>
  </cellStyles>
  <dxfs count="0"/>
  <tableStyles count="0" defaultTableStyle="TableStyleMedium2" defaultPivotStyle="PivotStyleLight16"/>
  <colors>
    <mruColors>
      <color rgb="FFCDA9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953A6-2FD1-4271-96D6-0D956B2F1A3B}">
  <dimension ref="B2:G34"/>
  <sheetViews>
    <sheetView showGridLines="0" zoomScale="80" zoomScaleNormal="80" workbookViewId="0">
      <selection activeCell="C7" sqref="C7"/>
    </sheetView>
  </sheetViews>
  <sheetFormatPr defaultRowHeight="14.5" x14ac:dyDescent="0.35"/>
  <cols>
    <col min="1" max="1" width="2.453125" customWidth="1"/>
    <col min="2" max="2" width="54.453125" style="1" customWidth="1"/>
    <col min="3" max="3" width="42.7265625" customWidth="1"/>
    <col min="4" max="4" width="25.81640625" customWidth="1"/>
    <col min="5" max="5" width="44" customWidth="1"/>
    <col min="6" max="6" width="20.7265625" customWidth="1"/>
    <col min="7" max="7" width="19.54296875" customWidth="1"/>
    <col min="8" max="8" width="13.54296875" bestFit="1" customWidth="1"/>
  </cols>
  <sheetData>
    <row r="2" spans="2:3" x14ac:dyDescent="0.35">
      <c r="B2" s="87" t="s">
        <v>0</v>
      </c>
      <c r="C2" s="18"/>
    </row>
    <row r="3" spans="2:3" ht="32.15" customHeight="1" x14ac:dyDescent="0.35">
      <c r="B3" s="218" t="s">
        <v>1</v>
      </c>
      <c r="C3" s="219"/>
    </row>
    <row r="4" spans="2:3" x14ac:dyDescent="0.35">
      <c r="B4" s="88"/>
      <c r="C4" s="10"/>
    </row>
    <row r="5" spans="2:3" ht="18" x14ac:dyDescent="0.4">
      <c r="B5" s="214" t="s">
        <v>2</v>
      </c>
      <c r="C5" s="215"/>
    </row>
    <row r="6" spans="2:3" x14ac:dyDescent="0.35">
      <c r="B6" s="212" t="s">
        <v>3</v>
      </c>
      <c r="C6" s="213"/>
    </row>
    <row r="7" spans="2:3" x14ac:dyDescent="0.35">
      <c r="B7" s="49" t="s">
        <v>4</v>
      </c>
      <c r="C7" s="149"/>
    </row>
    <row r="8" spans="2:3" x14ac:dyDescent="0.35">
      <c r="B8" s="49" t="s">
        <v>5</v>
      </c>
      <c r="C8" s="149"/>
    </row>
    <row r="9" spans="2:3" x14ac:dyDescent="0.35">
      <c r="B9" s="49" t="s">
        <v>6</v>
      </c>
      <c r="C9" s="149"/>
    </row>
    <row r="10" spans="2:3" ht="26" x14ac:dyDescent="0.35">
      <c r="B10" s="49" t="s">
        <v>7</v>
      </c>
      <c r="C10" s="149"/>
    </row>
    <row r="11" spans="2:3" ht="26" x14ac:dyDescent="0.35">
      <c r="B11" s="49" t="s">
        <v>8</v>
      </c>
      <c r="C11" s="149"/>
    </row>
    <row r="12" spans="2:3" x14ac:dyDescent="0.35">
      <c r="B12" s="49" t="s">
        <v>9</v>
      </c>
      <c r="C12" s="150"/>
    </row>
    <row r="13" spans="2:3" ht="26" x14ac:dyDescent="0.35">
      <c r="B13" s="49" t="s">
        <v>10</v>
      </c>
      <c r="C13" s="150"/>
    </row>
    <row r="14" spans="2:3" x14ac:dyDescent="0.35">
      <c r="B14" s="50" t="s">
        <v>11</v>
      </c>
      <c r="C14" s="46"/>
    </row>
    <row r="15" spans="2:3" x14ac:dyDescent="0.35">
      <c r="B15" s="49" t="s">
        <v>12</v>
      </c>
      <c r="C15" s="149"/>
    </row>
    <row r="16" spans="2:3" x14ac:dyDescent="0.35">
      <c r="B16" s="49" t="s">
        <v>13</v>
      </c>
      <c r="C16" s="149"/>
    </row>
    <row r="17" spans="2:7" x14ac:dyDescent="0.35">
      <c r="B17" s="49" t="s">
        <v>14</v>
      </c>
      <c r="C17" s="149"/>
    </row>
    <row r="18" spans="2:7" x14ac:dyDescent="0.35">
      <c r="B18" s="51" t="s">
        <v>15</v>
      </c>
      <c r="C18" s="149"/>
    </row>
    <row r="19" spans="2:7" x14ac:dyDescent="0.35">
      <c r="B19" s="49" t="s">
        <v>16</v>
      </c>
      <c r="C19" s="149"/>
    </row>
    <row r="20" spans="2:7" x14ac:dyDescent="0.35">
      <c r="B20" s="49" t="s">
        <v>17</v>
      </c>
      <c r="C20" s="149"/>
    </row>
    <row r="21" spans="2:7" x14ac:dyDescent="0.35">
      <c r="B21" s="49" t="s">
        <v>18</v>
      </c>
      <c r="C21" s="150"/>
    </row>
    <row r="22" spans="2:7" x14ac:dyDescent="0.35">
      <c r="B22" s="47"/>
      <c r="C22" s="48"/>
    </row>
    <row r="23" spans="2:7" ht="18" x14ac:dyDescent="0.4">
      <c r="B23" s="214" t="s">
        <v>19</v>
      </c>
      <c r="C23" s="215"/>
      <c r="D23" s="10"/>
      <c r="E23" s="10"/>
      <c r="F23" s="10"/>
      <c r="G23" s="10"/>
    </row>
    <row r="24" spans="2:7" s="10" customFormat="1" ht="27" customHeight="1" x14ac:dyDescent="0.35">
      <c r="B24" s="216" t="s">
        <v>20</v>
      </c>
      <c r="C24" s="217"/>
      <c r="D24" s="20"/>
      <c r="E24"/>
      <c r="F24"/>
      <c r="G24"/>
    </row>
    <row r="25" spans="2:7" x14ac:dyDescent="0.35">
      <c r="B25" s="52" t="s">
        <v>21</v>
      </c>
      <c r="C25" s="149"/>
      <c r="D25" s="20"/>
    </row>
    <row r="26" spans="2:7" x14ac:dyDescent="0.35">
      <c r="B26" s="52" t="s">
        <v>22</v>
      </c>
      <c r="C26" s="149"/>
    </row>
    <row r="27" spans="2:7" x14ac:dyDescent="0.35">
      <c r="B27" s="52" t="s">
        <v>23</v>
      </c>
      <c r="C27" s="149"/>
    </row>
    <row r="28" spans="2:7" x14ac:dyDescent="0.35">
      <c r="B28" s="52" t="s">
        <v>24</v>
      </c>
      <c r="C28" s="149"/>
    </row>
    <row r="29" spans="2:7" ht="25" x14ac:dyDescent="0.35">
      <c r="B29" s="53" t="s">
        <v>25</v>
      </c>
      <c r="C29" s="149"/>
    </row>
    <row r="30" spans="2:7" x14ac:dyDescent="0.35">
      <c r="B30" s="54" t="s">
        <v>26</v>
      </c>
      <c r="C30" s="149"/>
    </row>
    <row r="31" spans="2:7" x14ac:dyDescent="0.35">
      <c r="B31" s="54" t="s">
        <v>27</v>
      </c>
      <c r="C31" s="149"/>
    </row>
    <row r="32" spans="2:7" x14ac:dyDescent="0.35">
      <c r="B32" s="52" t="s">
        <v>28</v>
      </c>
      <c r="C32" s="149"/>
    </row>
    <row r="33" spans="3:3" x14ac:dyDescent="0.35">
      <c r="C33" s="1"/>
    </row>
    <row r="34" spans="3:3" x14ac:dyDescent="0.35">
      <c r="C34" s="1"/>
    </row>
  </sheetData>
  <sheetProtection algorithmName="SHA-512" hashValue="IPfLdpDf9oNxybExmlJPoi+uQT6Y9P2zUX0Qw+zD2beiO2L7hPOjc492yIMQsstNWb7BbHpiJTMMW97XZ7/h6g==" saltValue="FZ9MHtTNafCBdTgTmmyoiA==" spinCount="100000" sheet="1" objects="1" scenarios="1" formatColumns="0" formatRows="0"/>
  <mergeCells count="5">
    <mergeCell ref="B6:C6"/>
    <mergeCell ref="B5:C5"/>
    <mergeCell ref="B23:C23"/>
    <mergeCell ref="B24:C24"/>
    <mergeCell ref="B3:C3"/>
  </mergeCells>
  <pageMargins left="0.7" right="0.7" top="0.75" bottom="0.75" header="0.3" footer="0.3"/>
  <pageSetup orientation="portrait" horizontalDpi="4294967293" verticalDpi="9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C9E1D20-5F51-407D-B091-BB0451E1E0EC}">
          <x14:formula1>
            <xm:f>'Data Validation'!$H$2:$H$3</xm:f>
          </x14:formula1>
          <xm:sqref>C15:C20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7A473-56E7-43EE-8F35-9C2F22B6A76E}">
  <dimension ref="B2:L69"/>
  <sheetViews>
    <sheetView showGridLines="0" tabSelected="1" zoomScale="80" zoomScaleNormal="80" workbookViewId="0">
      <selection activeCell="C17" sqref="C17"/>
    </sheetView>
  </sheetViews>
  <sheetFormatPr defaultColWidth="9.1796875" defaultRowHeight="14" x14ac:dyDescent="0.35"/>
  <cols>
    <col min="1" max="1" width="3.7265625" style="76" customWidth="1"/>
    <col min="2" max="2" width="39.1796875" style="76" customWidth="1"/>
    <col min="3" max="4" width="33" style="77" customWidth="1"/>
    <col min="5" max="5" width="33" style="76" customWidth="1"/>
    <col min="6" max="6" width="27.54296875" style="76" customWidth="1"/>
    <col min="7" max="12" width="25.81640625" style="76" customWidth="1"/>
    <col min="13" max="16384" width="9.1796875" style="76"/>
  </cols>
  <sheetData>
    <row r="2" spans="2:12" ht="15" customHeight="1" x14ac:dyDescent="0.35">
      <c r="B2" s="89" t="s">
        <v>0</v>
      </c>
      <c r="C2" s="90"/>
      <c r="D2" s="90"/>
      <c r="E2" s="91"/>
      <c r="F2" s="92"/>
    </row>
    <row r="3" spans="2:12" ht="14.5" customHeight="1" x14ac:dyDescent="0.3">
      <c r="B3" s="221" t="s">
        <v>29</v>
      </c>
      <c r="C3" s="222"/>
      <c r="D3" s="222"/>
      <c r="E3" s="222"/>
      <c r="F3" s="223"/>
    </row>
    <row r="4" spans="2:12" ht="18" customHeight="1" x14ac:dyDescent="0.35">
      <c r="B4" s="101" t="s">
        <v>30</v>
      </c>
      <c r="C4" s="102"/>
      <c r="D4" s="102"/>
      <c r="E4" s="103"/>
      <c r="F4" s="104"/>
    </row>
    <row r="6" spans="2:12" ht="18" x14ac:dyDescent="0.35">
      <c r="B6" s="220" t="s">
        <v>31</v>
      </c>
      <c r="C6" s="220"/>
      <c r="D6" s="220"/>
      <c r="E6" s="220"/>
      <c r="F6" s="220"/>
      <c r="G6" s="220"/>
      <c r="H6" s="220"/>
      <c r="I6" s="220"/>
      <c r="J6" s="220"/>
      <c r="K6" s="220"/>
      <c r="L6" s="220"/>
    </row>
    <row r="7" spans="2:12" ht="15.5" x14ac:dyDescent="0.35">
      <c r="B7" s="96" t="s">
        <v>32</v>
      </c>
      <c r="C7" s="78" t="s">
        <v>33</v>
      </c>
      <c r="D7" s="78" t="s">
        <v>34</v>
      </c>
      <c r="E7" s="78" t="s">
        <v>35</v>
      </c>
      <c r="F7" s="78" t="s">
        <v>36</v>
      </c>
      <c r="G7" s="78" t="s">
        <v>37</v>
      </c>
      <c r="H7" s="78" t="s">
        <v>38</v>
      </c>
      <c r="I7" s="78" t="s">
        <v>39</v>
      </c>
      <c r="J7" s="78" t="s">
        <v>40</v>
      </c>
      <c r="K7" s="78" t="s">
        <v>41</v>
      </c>
      <c r="L7" s="78" t="s">
        <v>42</v>
      </c>
    </row>
    <row r="8" spans="2:12" x14ac:dyDescent="0.35">
      <c r="B8" s="80" t="s">
        <v>43</v>
      </c>
      <c r="C8" s="151"/>
      <c r="D8" s="152"/>
      <c r="E8" s="151"/>
      <c r="F8" s="152"/>
      <c r="G8" s="151"/>
      <c r="H8" s="152"/>
      <c r="I8" s="151"/>
      <c r="J8" s="152"/>
      <c r="K8" s="151"/>
      <c r="L8" s="152"/>
    </row>
    <row r="9" spans="2:12" x14ac:dyDescent="0.35">
      <c r="B9" s="80" t="s">
        <v>44</v>
      </c>
      <c r="C9" s="151"/>
      <c r="D9" s="152"/>
      <c r="E9" s="151"/>
      <c r="F9" s="152"/>
      <c r="G9" s="151"/>
      <c r="H9" s="152"/>
      <c r="I9" s="151"/>
      <c r="J9" s="152"/>
      <c r="K9" s="151"/>
      <c r="L9" s="152"/>
    </row>
    <row r="10" spans="2:12" x14ac:dyDescent="0.35">
      <c r="B10" s="80" t="s">
        <v>45</v>
      </c>
      <c r="C10" s="151"/>
      <c r="D10" s="152"/>
      <c r="E10" s="151"/>
      <c r="F10" s="152"/>
      <c r="G10" s="151"/>
      <c r="H10" s="152"/>
      <c r="I10" s="151"/>
      <c r="J10" s="152"/>
      <c r="K10" s="151"/>
      <c r="L10" s="152"/>
    </row>
    <row r="11" spans="2:12" x14ac:dyDescent="0.35">
      <c r="B11" s="80" t="s">
        <v>46</v>
      </c>
      <c r="C11" s="151"/>
      <c r="D11" s="152"/>
      <c r="E11" s="151"/>
      <c r="F11" s="152"/>
      <c r="G11" s="151"/>
      <c r="H11" s="152"/>
      <c r="I11" s="151"/>
      <c r="J11" s="152"/>
      <c r="K11" s="151"/>
      <c r="L11" s="152"/>
    </row>
    <row r="12" spans="2:12" x14ac:dyDescent="0.35">
      <c r="B12" s="80" t="s">
        <v>47</v>
      </c>
      <c r="C12" s="151"/>
      <c r="D12" s="152"/>
      <c r="E12" s="151"/>
      <c r="F12" s="152"/>
      <c r="G12" s="151"/>
      <c r="H12" s="152"/>
      <c r="I12" s="151"/>
      <c r="J12" s="152"/>
      <c r="K12" s="151"/>
      <c r="L12" s="152"/>
    </row>
    <row r="13" spans="2:12" ht="29.5" customHeight="1" x14ac:dyDescent="0.35">
      <c r="B13" s="80" t="s">
        <v>48</v>
      </c>
      <c r="C13" s="151"/>
      <c r="D13" s="152"/>
      <c r="E13" s="151"/>
      <c r="F13" s="152"/>
      <c r="G13" s="151"/>
      <c r="H13" s="152"/>
      <c r="I13" s="151"/>
      <c r="J13" s="152"/>
      <c r="K13" s="151"/>
      <c r="L13" s="152"/>
    </row>
    <row r="14" spans="2:12" x14ac:dyDescent="0.35">
      <c r="B14" s="80" t="s">
        <v>49</v>
      </c>
      <c r="C14" s="151"/>
      <c r="D14" s="152"/>
      <c r="E14" s="151"/>
      <c r="F14" s="152"/>
      <c r="G14" s="151"/>
      <c r="H14" s="152"/>
      <c r="I14" s="151"/>
      <c r="J14" s="152"/>
      <c r="K14" s="151"/>
      <c r="L14" s="152"/>
    </row>
    <row r="15" spans="2:12" ht="28" x14ac:dyDescent="0.35">
      <c r="B15" s="80" t="s">
        <v>50</v>
      </c>
      <c r="C15" s="151"/>
      <c r="D15" s="152"/>
      <c r="E15" s="151"/>
      <c r="F15" s="152"/>
      <c r="G15" s="151"/>
      <c r="H15" s="152"/>
      <c r="I15" s="151"/>
      <c r="J15" s="152"/>
      <c r="K15" s="151"/>
      <c r="L15" s="152"/>
    </row>
    <row r="16" spans="2:12" x14ac:dyDescent="0.35">
      <c r="B16" s="80" t="s">
        <v>51</v>
      </c>
      <c r="C16" s="79" t="str">
        <f>(IF(AND(C14&gt;='Data Validation'!$A$32,C14&lt;='Data Validation'!$B$32),'Data Validation'!$C$32,IF(AND(C14&gt;='Data Validation'!$A$33,C14&lt;='Data Validation'!$B$33),'Data Validation'!$C$33,IF(AND(C14&gt;='Data Validation'!$A$34,C14&lt;='Data Validation'!$B$34),'Data Validation'!$C$34,""))))&amp;" "&amp;(IF(AND(C15&gt;='Data Validation'!$D$32,C15&lt;='Data Validation'!$E$32),'Data Validation'!$F$32,IF(AND(C15&gt;='Data Validation'!$D$33,C15&lt;='Data Validation'!$E$33),'Data Validation'!$F$33,IF(AND(C15&gt;='Data Validation'!$D$34,C15&lt;='Data Validation'!$E$34),'Data Validation'!$F$34,""))))</f>
        <v xml:space="preserve"> </v>
      </c>
      <c r="D16" s="79" t="str">
        <f>(IF(AND(D14&gt;='Data Validation'!$A$32,D14&lt;='Data Validation'!$B$32),'Data Validation'!$C$32,IF(AND(D14&gt;='Data Validation'!$A$33,D14&lt;='Data Validation'!$B$33),'Data Validation'!$C$33,IF(AND(D14&gt;='Data Validation'!$A$34,D14&lt;='Data Validation'!$B$34),'Data Validation'!$C$34,""))))&amp;" "&amp;(IF(AND(D15&gt;='Data Validation'!$D$32,D15&lt;='Data Validation'!$E$32),'Data Validation'!$F$32,IF(AND(D15&gt;='Data Validation'!$D$33,D15&lt;='Data Validation'!$E$33),'Data Validation'!$F$33,IF(AND(D15&gt;='Data Validation'!$D$34,D15&lt;='Data Validation'!$E$34),'Data Validation'!$F$34,""))))</f>
        <v xml:space="preserve"> </v>
      </c>
      <c r="E16" s="79" t="str">
        <f>(IF(AND(E14&gt;='Data Validation'!$A$32,E14&lt;='Data Validation'!$B$32),'Data Validation'!$C$32,IF(AND(E14&gt;='Data Validation'!$A$33,E14&lt;='Data Validation'!$B$33),'Data Validation'!$C$33,IF(AND(E14&gt;='Data Validation'!$A$34,E14&lt;='Data Validation'!$B$34),'Data Validation'!$C$34,""))))&amp;" "&amp;(IF(AND(E15&gt;='Data Validation'!$D$32,E15&lt;='Data Validation'!$E$32),'Data Validation'!$F$32,IF(AND(E15&gt;='Data Validation'!$D$33,E15&lt;='Data Validation'!$E$33),'Data Validation'!$F$33,IF(AND(E15&gt;='Data Validation'!$D$34,E15&lt;='Data Validation'!$E$34),'Data Validation'!$F$34,""))))</f>
        <v xml:space="preserve"> </v>
      </c>
      <c r="F16" s="79" t="str">
        <f>(IF(AND(F14&gt;='Data Validation'!$A$32,F14&lt;='Data Validation'!$B$32),'Data Validation'!$C$32,IF(AND(F14&gt;='Data Validation'!$A$33,F14&lt;='Data Validation'!$B$33),'Data Validation'!$C$33,IF(AND(F14&gt;='Data Validation'!$A$34,F14&lt;='Data Validation'!$B$34),'Data Validation'!$C$34,""))))&amp;" "&amp;(IF(AND(F15&gt;='Data Validation'!$D$32,F15&lt;='Data Validation'!$E$32),'Data Validation'!$F$32,IF(AND(F15&gt;='Data Validation'!$D$33,F15&lt;='Data Validation'!$E$33),'Data Validation'!$F$33,IF(AND(F15&gt;='Data Validation'!$D$34,F15&lt;='Data Validation'!$E$34),'Data Validation'!$F$34,""))))</f>
        <v xml:space="preserve"> </v>
      </c>
      <c r="G16" s="79" t="str">
        <f>(IF(AND(G14&gt;='Data Validation'!$A$32,G14&lt;='Data Validation'!$B$32),'Data Validation'!$C$32,IF(AND(G14&gt;='Data Validation'!$A$33,G14&lt;='Data Validation'!$B$33),'Data Validation'!$C$33,IF(AND(G14&gt;='Data Validation'!$A$34,G14&lt;='Data Validation'!$B$34),'Data Validation'!$C$34,""))))&amp;" "&amp;(IF(AND(G15&gt;='Data Validation'!$D$32,G15&lt;='Data Validation'!$E$32),'Data Validation'!$F$32,IF(AND(G15&gt;='Data Validation'!$D$33,G15&lt;='Data Validation'!$E$33),'Data Validation'!$F$33,IF(AND(G15&gt;='Data Validation'!$D$34,G15&lt;='Data Validation'!$E$34),'Data Validation'!$F$34,""))))</f>
        <v xml:space="preserve"> </v>
      </c>
      <c r="H16" s="79" t="str">
        <f>(IF(AND(H14&gt;='Data Validation'!$A$32,H14&lt;='Data Validation'!$B$32),'Data Validation'!$C$32,IF(AND(H14&gt;='Data Validation'!$A$33,H14&lt;='Data Validation'!$B$33),'Data Validation'!$C$33,IF(AND(H14&gt;='Data Validation'!$A$34,H14&lt;='Data Validation'!$B$34),'Data Validation'!$C$34,""))))&amp;" "&amp;(IF(AND(H15&gt;='Data Validation'!$D$32,H15&lt;='Data Validation'!$E$32),'Data Validation'!$F$32,IF(AND(H15&gt;='Data Validation'!$D$33,H15&lt;='Data Validation'!$E$33),'Data Validation'!$F$33,IF(AND(H15&gt;='Data Validation'!$D$34,H15&lt;='Data Validation'!$E$34),'Data Validation'!$F$34,""))))</f>
        <v xml:space="preserve"> </v>
      </c>
      <c r="I16" s="79" t="str">
        <f>(IF(AND(I14&gt;='Data Validation'!$A$32,I14&lt;='Data Validation'!$B$32),'Data Validation'!$C$32,IF(AND(I14&gt;='Data Validation'!$A$33,I14&lt;='Data Validation'!$B$33),'Data Validation'!$C$33,IF(AND(I14&gt;='Data Validation'!$A$34,I14&lt;='Data Validation'!$B$34),'Data Validation'!$C$34,""))))&amp;" "&amp;(IF(AND(I15&gt;='Data Validation'!$D$32,I15&lt;='Data Validation'!$E$32),'Data Validation'!$F$32,IF(AND(I15&gt;='Data Validation'!$D$33,I15&lt;='Data Validation'!$E$33),'Data Validation'!$F$33,IF(AND(I15&gt;='Data Validation'!$D$34,I15&lt;='Data Validation'!$E$34),'Data Validation'!$F$34,""))))</f>
        <v xml:space="preserve"> </v>
      </c>
      <c r="J16" s="79" t="str">
        <f>(IF(AND(J14&gt;='Data Validation'!$A$32,J14&lt;='Data Validation'!$B$32),'Data Validation'!$C$32,IF(AND(J14&gt;='Data Validation'!$A$33,J14&lt;='Data Validation'!$B$33),'Data Validation'!$C$33,IF(AND(J14&gt;='Data Validation'!$A$34,J14&lt;='Data Validation'!$B$34),'Data Validation'!$C$34,""))))&amp;" "&amp;(IF(AND(J15&gt;='Data Validation'!$D$32,J15&lt;='Data Validation'!$E$32),'Data Validation'!$F$32,IF(AND(J15&gt;='Data Validation'!$D$33,J15&lt;='Data Validation'!$E$33),'Data Validation'!$F$33,IF(AND(J15&gt;='Data Validation'!$D$34,J15&lt;='Data Validation'!$E$34),'Data Validation'!$F$34,""))))</f>
        <v xml:space="preserve"> </v>
      </c>
      <c r="K16" s="79" t="str">
        <f>(IF(AND(K14&gt;='Data Validation'!$A$32,K14&lt;='Data Validation'!$B$32),'Data Validation'!$C$32,IF(AND(K14&gt;='Data Validation'!$A$33,K14&lt;='Data Validation'!$B$33),'Data Validation'!$C$33,IF(AND(K14&gt;='Data Validation'!$A$34,K14&lt;='Data Validation'!$B$34),'Data Validation'!$C$34,""))))&amp;" "&amp;(IF(AND(K15&gt;='Data Validation'!$D$32,K15&lt;='Data Validation'!$E$32),'Data Validation'!$F$32,IF(AND(K15&gt;='Data Validation'!$D$33,K15&lt;='Data Validation'!$E$33),'Data Validation'!$F$33,IF(AND(K15&gt;='Data Validation'!$D$34,K15&lt;='Data Validation'!$E$34),'Data Validation'!$F$34,""))))</f>
        <v xml:space="preserve"> </v>
      </c>
      <c r="L16" s="79" t="str">
        <f>(IF(AND(L14&gt;='Data Validation'!$A$32,L14&lt;='Data Validation'!$B$32),'Data Validation'!$C$32,IF(AND(L14&gt;='Data Validation'!$A$33,L14&lt;='Data Validation'!$B$33),'Data Validation'!$C$33,IF(AND(L14&gt;='Data Validation'!$A$34,L14&lt;='Data Validation'!$B$34),'Data Validation'!$C$34,""))))&amp;" "&amp;(IF(AND(L15&gt;='Data Validation'!$D$32,L15&lt;='Data Validation'!$E$32),'Data Validation'!$F$32,IF(AND(L15&gt;='Data Validation'!$D$33,L15&lt;='Data Validation'!$E$33),'Data Validation'!$F$33,IF(AND(L15&gt;='Data Validation'!$D$34,L15&lt;='Data Validation'!$E$34),'Data Validation'!$F$34,""))))</f>
        <v xml:space="preserve"> </v>
      </c>
    </row>
    <row r="17" spans="2:12" ht="42" x14ac:dyDescent="0.35">
      <c r="B17" s="80" t="s">
        <v>52</v>
      </c>
      <c r="C17" s="151"/>
      <c r="D17" s="152"/>
      <c r="E17" s="151"/>
      <c r="F17" s="152"/>
      <c r="G17" s="151"/>
      <c r="H17" s="152"/>
      <c r="I17" s="151"/>
      <c r="J17" s="152"/>
      <c r="K17" s="151"/>
      <c r="L17" s="152"/>
    </row>
    <row r="18" spans="2:12" x14ac:dyDescent="0.35">
      <c r="B18" s="80" t="s">
        <v>53</v>
      </c>
      <c r="C18" s="151"/>
      <c r="D18" s="152"/>
      <c r="E18" s="151"/>
      <c r="F18" s="152"/>
      <c r="G18" s="151"/>
      <c r="H18" s="152"/>
      <c r="I18" s="151"/>
      <c r="J18" s="152"/>
      <c r="K18" s="151"/>
      <c r="L18" s="152"/>
    </row>
    <row r="19" spans="2:12" ht="28" x14ac:dyDescent="0.35">
      <c r="B19" s="80" t="s">
        <v>54</v>
      </c>
      <c r="C19" s="151"/>
      <c r="D19" s="152"/>
      <c r="E19" s="151"/>
      <c r="F19" s="152"/>
      <c r="G19" s="151"/>
      <c r="H19" s="152"/>
      <c r="I19" s="151"/>
      <c r="J19" s="152"/>
      <c r="K19" s="151"/>
      <c r="L19" s="152"/>
    </row>
    <row r="20" spans="2:12" x14ac:dyDescent="0.35">
      <c r="B20" s="80" t="s">
        <v>55</v>
      </c>
      <c r="C20" s="153"/>
      <c r="D20" s="154"/>
      <c r="E20" s="153"/>
      <c r="F20" s="154"/>
      <c r="G20" s="153"/>
      <c r="H20" s="154"/>
      <c r="I20" s="153"/>
      <c r="J20" s="154"/>
      <c r="K20" s="153"/>
      <c r="L20" s="154"/>
    </row>
    <row r="21" spans="2:12" ht="28" x14ac:dyDescent="0.35">
      <c r="B21" s="80" t="s">
        <v>56</v>
      </c>
      <c r="C21" s="153"/>
      <c r="D21" s="154"/>
      <c r="E21" s="153"/>
      <c r="F21" s="154"/>
      <c r="G21" s="153"/>
      <c r="H21" s="154"/>
      <c r="I21" s="153"/>
      <c r="J21" s="154"/>
      <c r="K21" s="153"/>
      <c r="L21" s="154"/>
    </row>
    <row r="22" spans="2:12" x14ac:dyDescent="0.35">
      <c r="B22" s="81" t="s">
        <v>57</v>
      </c>
      <c r="C22" s="157" t="e">
        <f>C21/C20*1000</f>
        <v>#DIV/0!</v>
      </c>
      <c r="D22" s="158" t="e">
        <f t="shared" ref="D22:L22" si="0">D21/D20</f>
        <v>#DIV/0!</v>
      </c>
      <c r="E22" s="157" t="e">
        <f>E21/E20</f>
        <v>#DIV/0!</v>
      </c>
      <c r="F22" s="158" t="e">
        <f t="shared" si="0"/>
        <v>#DIV/0!</v>
      </c>
      <c r="G22" s="157" t="e">
        <f t="shared" si="0"/>
        <v>#DIV/0!</v>
      </c>
      <c r="H22" s="158" t="e">
        <f t="shared" si="0"/>
        <v>#DIV/0!</v>
      </c>
      <c r="I22" s="157" t="e">
        <f t="shared" si="0"/>
        <v>#DIV/0!</v>
      </c>
      <c r="J22" s="158" t="e">
        <f t="shared" si="0"/>
        <v>#DIV/0!</v>
      </c>
      <c r="K22" s="157" t="e">
        <f t="shared" si="0"/>
        <v>#DIV/0!</v>
      </c>
      <c r="L22" s="158" t="e">
        <f t="shared" si="0"/>
        <v>#DIV/0!</v>
      </c>
    </row>
    <row r="23" spans="2:12" ht="15.5" x14ac:dyDescent="0.35">
      <c r="B23" s="93" t="s">
        <v>58</v>
      </c>
      <c r="C23" s="94"/>
      <c r="D23" s="95"/>
      <c r="E23" s="94"/>
      <c r="F23" s="95"/>
      <c r="G23" s="94"/>
      <c r="H23" s="95"/>
      <c r="I23" s="94"/>
      <c r="J23" s="95"/>
      <c r="K23" s="94"/>
      <c r="L23" s="146"/>
    </row>
    <row r="24" spans="2:12" x14ac:dyDescent="0.35">
      <c r="B24" s="82" t="s">
        <v>59</v>
      </c>
      <c r="C24" s="151"/>
      <c r="D24" s="152"/>
      <c r="E24" s="151"/>
      <c r="F24" s="152"/>
      <c r="G24" s="151"/>
      <c r="H24" s="152"/>
      <c r="I24" s="151"/>
      <c r="J24" s="152"/>
      <c r="K24" s="151"/>
      <c r="L24" s="152"/>
    </row>
    <row r="25" spans="2:12" x14ac:dyDescent="0.35">
      <c r="B25" s="82" t="s">
        <v>60</v>
      </c>
      <c r="C25" s="151"/>
      <c r="D25" s="152"/>
      <c r="E25" s="151"/>
      <c r="F25" s="152"/>
      <c r="G25" s="151"/>
      <c r="H25" s="152"/>
      <c r="I25" s="151"/>
      <c r="J25" s="152"/>
      <c r="K25" s="151"/>
      <c r="L25" s="152"/>
    </row>
    <row r="26" spans="2:12" x14ac:dyDescent="0.35">
      <c r="B26" s="82" t="s">
        <v>61</v>
      </c>
      <c r="C26" s="151"/>
      <c r="D26" s="152"/>
      <c r="E26" s="151"/>
      <c r="F26" s="152"/>
      <c r="G26" s="151"/>
      <c r="H26" s="152"/>
      <c r="I26" s="151"/>
      <c r="J26" s="152"/>
      <c r="K26" s="151"/>
      <c r="L26" s="152"/>
    </row>
    <row r="27" spans="2:12" x14ac:dyDescent="0.35">
      <c r="B27" s="82" t="s">
        <v>62</v>
      </c>
      <c r="C27" s="151"/>
      <c r="D27" s="152"/>
      <c r="E27" s="151"/>
      <c r="F27" s="152"/>
      <c r="G27" s="151"/>
      <c r="H27" s="152"/>
      <c r="I27" s="151"/>
      <c r="J27" s="152"/>
      <c r="K27" s="151"/>
      <c r="L27" s="152"/>
    </row>
    <row r="28" spans="2:12" x14ac:dyDescent="0.35">
      <c r="B28" s="82" t="s">
        <v>63</v>
      </c>
      <c r="C28" s="151"/>
      <c r="D28" s="152"/>
      <c r="E28" s="151"/>
      <c r="F28" s="152"/>
      <c r="G28" s="151"/>
      <c r="H28" s="152"/>
      <c r="I28" s="151"/>
      <c r="J28" s="152"/>
      <c r="K28" s="151"/>
      <c r="L28" s="152"/>
    </row>
    <row r="29" spans="2:12" ht="15.5" x14ac:dyDescent="0.35">
      <c r="B29" s="136" t="s">
        <v>64</v>
      </c>
      <c r="C29" s="137"/>
      <c r="D29" s="138"/>
      <c r="E29" s="137"/>
      <c r="F29" s="138"/>
      <c r="G29" s="137"/>
      <c r="H29" s="138"/>
      <c r="I29" s="137"/>
      <c r="J29" s="138"/>
      <c r="K29" s="137"/>
      <c r="L29" s="147"/>
    </row>
    <row r="30" spans="2:12" x14ac:dyDescent="0.35">
      <c r="B30" s="140" t="s">
        <v>65</v>
      </c>
      <c r="C30" s="141"/>
      <c r="D30" s="141"/>
      <c r="E30" s="141"/>
      <c r="F30" s="141"/>
      <c r="G30" s="141"/>
      <c r="H30" s="141"/>
      <c r="I30" s="141"/>
      <c r="J30" s="141"/>
      <c r="K30" s="141"/>
      <c r="L30" s="142"/>
    </row>
    <row r="31" spans="2:12" x14ac:dyDescent="0.35">
      <c r="B31" s="139" t="s">
        <v>66</v>
      </c>
      <c r="C31" s="155"/>
      <c r="D31" s="156"/>
      <c r="E31" s="155"/>
      <c r="F31" s="156"/>
      <c r="G31" s="155"/>
      <c r="H31" s="156"/>
      <c r="I31" s="155"/>
      <c r="J31" s="156"/>
      <c r="K31" s="155"/>
      <c r="L31" s="156"/>
    </row>
    <row r="32" spans="2:12" x14ac:dyDescent="0.35">
      <c r="B32" s="83" t="s">
        <v>67</v>
      </c>
      <c r="C32" s="151"/>
      <c r="D32" s="152"/>
      <c r="E32" s="151"/>
      <c r="F32" s="152"/>
      <c r="G32" s="151"/>
      <c r="H32" s="152"/>
      <c r="I32" s="151"/>
      <c r="J32" s="152"/>
      <c r="K32" s="151"/>
      <c r="L32" s="152"/>
    </row>
    <row r="33" spans="2:12" x14ac:dyDescent="0.35">
      <c r="B33" s="83" t="s">
        <v>68</v>
      </c>
      <c r="C33" s="151"/>
      <c r="D33" s="152"/>
      <c r="E33" s="151"/>
      <c r="F33" s="152"/>
      <c r="G33" s="151"/>
      <c r="H33" s="152"/>
      <c r="I33" s="151"/>
      <c r="J33" s="152"/>
      <c r="K33" s="151"/>
      <c r="L33" s="152"/>
    </row>
    <row r="34" spans="2:12" x14ac:dyDescent="0.35">
      <c r="B34" s="82" t="s">
        <v>69</v>
      </c>
      <c r="C34" s="151"/>
      <c r="D34" s="152"/>
      <c r="E34" s="151"/>
      <c r="F34" s="152"/>
      <c r="G34" s="151"/>
      <c r="H34" s="152"/>
      <c r="I34" s="151"/>
      <c r="J34" s="152"/>
      <c r="K34" s="151"/>
      <c r="L34" s="152"/>
    </row>
    <row r="35" spans="2:12" x14ac:dyDescent="0.35">
      <c r="B35" s="143" t="s">
        <v>70</v>
      </c>
      <c r="C35" s="144"/>
      <c r="D35" s="144"/>
      <c r="E35" s="144"/>
      <c r="F35" s="144"/>
      <c r="G35" s="144"/>
      <c r="H35" s="144"/>
      <c r="I35" s="144"/>
      <c r="J35" s="144"/>
      <c r="K35" s="144"/>
      <c r="L35" s="145"/>
    </row>
    <row r="36" spans="2:12" x14ac:dyDescent="0.35">
      <c r="B36" s="82" t="s">
        <v>66</v>
      </c>
      <c r="C36" s="151"/>
      <c r="D36" s="152"/>
      <c r="E36" s="151"/>
      <c r="F36" s="152"/>
      <c r="G36" s="151"/>
      <c r="H36" s="152"/>
      <c r="I36" s="151"/>
      <c r="J36" s="152"/>
      <c r="K36" s="151"/>
      <c r="L36" s="152"/>
    </row>
    <row r="37" spans="2:12" x14ac:dyDescent="0.35">
      <c r="B37" s="82" t="s">
        <v>67</v>
      </c>
      <c r="C37" s="151"/>
      <c r="D37" s="152"/>
      <c r="E37" s="151"/>
      <c r="F37" s="152"/>
      <c r="G37" s="151"/>
      <c r="H37" s="152"/>
      <c r="I37" s="151"/>
      <c r="J37" s="152"/>
      <c r="K37" s="151"/>
      <c r="L37" s="152"/>
    </row>
    <row r="38" spans="2:12" x14ac:dyDescent="0.35">
      <c r="B38" s="82" t="s">
        <v>71</v>
      </c>
      <c r="C38" s="151"/>
      <c r="D38" s="152"/>
      <c r="E38" s="151"/>
      <c r="F38" s="152"/>
      <c r="G38" s="151"/>
      <c r="H38" s="152"/>
      <c r="I38" s="151"/>
      <c r="J38" s="152"/>
      <c r="K38" s="151"/>
      <c r="L38" s="152"/>
    </row>
    <row r="39" spans="2:12" x14ac:dyDescent="0.35">
      <c r="B39" s="82" t="s">
        <v>69</v>
      </c>
      <c r="C39" s="151"/>
      <c r="D39" s="152"/>
      <c r="E39" s="151"/>
      <c r="F39" s="152"/>
      <c r="G39" s="151"/>
      <c r="H39" s="152"/>
      <c r="I39" s="151"/>
      <c r="J39" s="152"/>
      <c r="K39" s="151"/>
      <c r="L39" s="152"/>
    </row>
    <row r="40" spans="2:12" ht="15.5" x14ac:dyDescent="0.35">
      <c r="B40" s="93" t="s">
        <v>72</v>
      </c>
      <c r="C40" s="94"/>
      <c r="D40" s="95"/>
      <c r="E40" s="94"/>
      <c r="F40" s="95"/>
      <c r="G40" s="94"/>
      <c r="H40" s="95"/>
      <c r="I40" s="94"/>
      <c r="J40" s="95"/>
      <c r="K40" s="94"/>
      <c r="L40" s="146"/>
    </row>
    <row r="41" spans="2:12" x14ac:dyDescent="0.35">
      <c r="B41" s="143" t="s">
        <v>73</v>
      </c>
      <c r="C41" s="144"/>
      <c r="D41" s="144"/>
      <c r="E41" s="144"/>
      <c r="F41" s="144"/>
      <c r="G41" s="144"/>
      <c r="H41" s="144"/>
      <c r="I41" s="144"/>
      <c r="J41" s="144"/>
      <c r="K41" s="144"/>
      <c r="L41" s="145"/>
    </row>
    <row r="42" spans="2:12" x14ac:dyDescent="0.35">
      <c r="B42" s="82" t="s">
        <v>74</v>
      </c>
      <c r="C42" s="151"/>
      <c r="D42" s="152"/>
      <c r="E42" s="151"/>
      <c r="F42" s="152"/>
      <c r="G42" s="151"/>
      <c r="H42" s="152"/>
      <c r="I42" s="151"/>
      <c r="J42" s="152"/>
      <c r="K42" s="151"/>
      <c r="L42" s="152"/>
    </row>
    <row r="43" spans="2:12" x14ac:dyDescent="0.35">
      <c r="B43" s="82" t="s">
        <v>67</v>
      </c>
      <c r="C43" s="151"/>
      <c r="D43" s="152"/>
      <c r="E43" s="151"/>
      <c r="F43" s="152"/>
      <c r="G43" s="151"/>
      <c r="H43" s="152"/>
      <c r="I43" s="151"/>
      <c r="J43" s="152"/>
      <c r="K43" s="151"/>
      <c r="L43" s="152"/>
    </row>
    <row r="44" spans="2:12" x14ac:dyDescent="0.35">
      <c r="B44" s="82" t="s">
        <v>69</v>
      </c>
      <c r="C44" s="151"/>
      <c r="D44" s="152"/>
      <c r="E44" s="151"/>
      <c r="F44" s="152"/>
      <c r="G44" s="151"/>
      <c r="H44" s="152"/>
      <c r="I44" s="151"/>
      <c r="J44" s="152"/>
      <c r="K44" s="151"/>
      <c r="L44" s="152"/>
    </row>
    <row r="45" spans="2:12" x14ac:dyDescent="0.35">
      <c r="B45" s="143" t="s">
        <v>75</v>
      </c>
      <c r="C45" s="144"/>
      <c r="D45" s="144"/>
      <c r="E45" s="144"/>
      <c r="F45" s="144"/>
      <c r="G45" s="144"/>
      <c r="H45" s="144"/>
      <c r="I45" s="144"/>
      <c r="J45" s="144"/>
      <c r="K45" s="144"/>
      <c r="L45" s="145"/>
    </row>
    <row r="46" spans="2:12" x14ac:dyDescent="0.35">
      <c r="B46" s="82" t="s">
        <v>74</v>
      </c>
      <c r="C46" s="151"/>
      <c r="D46" s="152"/>
      <c r="E46" s="151"/>
      <c r="F46" s="152"/>
      <c r="G46" s="151"/>
      <c r="H46" s="152"/>
      <c r="I46" s="151"/>
      <c r="J46" s="152"/>
      <c r="K46" s="151"/>
      <c r="L46" s="152"/>
    </row>
    <row r="47" spans="2:12" x14ac:dyDescent="0.35">
      <c r="B47" s="82" t="s">
        <v>67</v>
      </c>
      <c r="C47" s="151"/>
      <c r="D47" s="152"/>
      <c r="E47" s="151"/>
      <c r="F47" s="152"/>
      <c r="G47" s="151"/>
      <c r="H47" s="152"/>
      <c r="I47" s="151"/>
      <c r="J47" s="152"/>
      <c r="K47" s="151"/>
      <c r="L47" s="152"/>
    </row>
    <row r="48" spans="2:12" x14ac:dyDescent="0.35">
      <c r="B48" s="82" t="s">
        <v>69</v>
      </c>
      <c r="C48" s="151"/>
      <c r="D48" s="152"/>
      <c r="E48" s="151"/>
      <c r="F48" s="152"/>
      <c r="G48" s="151"/>
      <c r="H48" s="152"/>
      <c r="I48" s="151"/>
      <c r="J48" s="152"/>
      <c r="K48" s="151"/>
      <c r="L48" s="152"/>
    </row>
    <row r="49" spans="2:12" ht="15.5" x14ac:dyDescent="0.35">
      <c r="B49" s="93" t="s">
        <v>76</v>
      </c>
      <c r="C49" s="94"/>
      <c r="D49" s="95"/>
      <c r="E49" s="94"/>
      <c r="F49" s="95"/>
      <c r="G49" s="94"/>
      <c r="H49" s="95"/>
      <c r="I49" s="94"/>
      <c r="J49" s="95"/>
      <c r="K49" s="94"/>
      <c r="L49" s="146"/>
    </row>
    <row r="50" spans="2:12" x14ac:dyDescent="0.35">
      <c r="B50" s="143" t="s">
        <v>77</v>
      </c>
      <c r="C50" s="144"/>
      <c r="D50" s="144"/>
      <c r="E50" s="144"/>
      <c r="F50" s="144"/>
      <c r="G50" s="144"/>
      <c r="H50" s="144"/>
      <c r="I50" s="144"/>
      <c r="J50" s="144"/>
      <c r="K50" s="144"/>
      <c r="L50" s="145"/>
    </row>
    <row r="51" spans="2:12" x14ac:dyDescent="0.35">
      <c r="B51" s="82" t="s">
        <v>78</v>
      </c>
      <c r="C51" s="151"/>
      <c r="D51" s="152"/>
      <c r="E51" s="151"/>
      <c r="F51" s="152"/>
      <c r="G51" s="151"/>
      <c r="H51" s="152"/>
      <c r="I51" s="151"/>
      <c r="J51" s="152"/>
      <c r="K51" s="151"/>
      <c r="L51" s="152"/>
    </row>
    <row r="52" spans="2:12" x14ac:dyDescent="0.35">
      <c r="B52" s="82" t="s">
        <v>79</v>
      </c>
      <c r="C52" s="151"/>
      <c r="D52" s="152"/>
      <c r="E52" s="151"/>
      <c r="F52" s="152"/>
      <c r="G52" s="151"/>
      <c r="H52" s="152"/>
      <c r="I52" s="151"/>
      <c r="J52" s="152"/>
      <c r="K52" s="151"/>
      <c r="L52" s="152"/>
    </row>
    <row r="53" spans="2:12" x14ac:dyDescent="0.35">
      <c r="B53" s="82" t="s">
        <v>80</v>
      </c>
      <c r="C53" s="151"/>
      <c r="D53" s="152"/>
      <c r="E53" s="151"/>
      <c r="F53" s="152"/>
      <c r="G53" s="151"/>
      <c r="H53" s="152"/>
      <c r="I53" s="151"/>
      <c r="J53" s="152"/>
      <c r="K53" s="151"/>
      <c r="L53" s="152"/>
    </row>
    <row r="54" spans="2:12" x14ac:dyDescent="0.35">
      <c r="B54" s="82" t="s">
        <v>69</v>
      </c>
      <c r="C54" s="151"/>
      <c r="D54" s="152"/>
      <c r="E54" s="151"/>
      <c r="F54" s="152"/>
      <c r="G54" s="151"/>
      <c r="H54" s="152"/>
      <c r="I54" s="151"/>
      <c r="J54" s="152"/>
      <c r="K54" s="151"/>
      <c r="L54" s="152"/>
    </row>
    <row r="55" spans="2:12" x14ac:dyDescent="0.35">
      <c r="B55" s="143" t="s">
        <v>81</v>
      </c>
      <c r="C55" s="144"/>
      <c r="D55" s="144"/>
      <c r="E55" s="144"/>
      <c r="F55" s="144"/>
      <c r="G55" s="144"/>
      <c r="H55" s="144"/>
      <c r="I55" s="144"/>
      <c r="J55" s="144"/>
      <c r="K55" s="144"/>
      <c r="L55" s="145"/>
    </row>
    <row r="56" spans="2:12" x14ac:dyDescent="0.35">
      <c r="B56" s="82" t="s">
        <v>79</v>
      </c>
      <c r="C56" s="151"/>
      <c r="D56" s="152"/>
      <c r="E56" s="151"/>
      <c r="F56" s="152"/>
      <c r="G56" s="151"/>
      <c r="H56" s="152"/>
      <c r="I56" s="151"/>
      <c r="J56" s="152"/>
      <c r="K56" s="151"/>
      <c r="L56" s="152"/>
    </row>
    <row r="57" spans="2:12" x14ac:dyDescent="0.35">
      <c r="B57" s="82" t="s">
        <v>80</v>
      </c>
      <c r="C57" s="151"/>
      <c r="D57" s="152"/>
      <c r="E57" s="151"/>
      <c r="F57" s="152"/>
      <c r="G57" s="151"/>
      <c r="H57" s="152"/>
      <c r="I57" s="151"/>
      <c r="J57" s="152"/>
      <c r="K57" s="151"/>
      <c r="L57" s="152"/>
    </row>
    <row r="58" spans="2:12" x14ac:dyDescent="0.35">
      <c r="B58" s="82" t="s">
        <v>69</v>
      </c>
      <c r="C58" s="151"/>
      <c r="D58" s="152"/>
      <c r="E58" s="151"/>
      <c r="F58" s="152"/>
      <c r="G58" s="151"/>
      <c r="H58" s="152"/>
      <c r="I58" s="151"/>
      <c r="J58" s="152"/>
      <c r="K58" s="151"/>
      <c r="L58" s="152"/>
    </row>
    <row r="59" spans="2:12" ht="15.5" x14ac:dyDescent="0.35">
      <c r="B59" s="93" t="s">
        <v>82</v>
      </c>
      <c r="C59" s="94"/>
      <c r="D59" s="95"/>
      <c r="E59" s="94"/>
      <c r="F59" s="95"/>
      <c r="G59" s="94"/>
      <c r="H59" s="95"/>
      <c r="I59" s="94"/>
      <c r="J59" s="95"/>
      <c r="K59" s="94"/>
      <c r="L59" s="146"/>
    </row>
    <row r="60" spans="2:12" x14ac:dyDescent="0.35">
      <c r="B60" s="82" t="s">
        <v>83</v>
      </c>
      <c r="C60" s="151"/>
      <c r="D60" s="152"/>
      <c r="E60" s="151"/>
      <c r="F60" s="152"/>
      <c r="G60" s="151"/>
      <c r="H60" s="152"/>
      <c r="I60" s="151"/>
      <c r="J60" s="152"/>
      <c r="K60" s="151"/>
      <c r="L60" s="152"/>
    </row>
    <row r="61" spans="2:12" x14ac:dyDescent="0.35">
      <c r="B61" s="82" t="s">
        <v>84</v>
      </c>
      <c r="C61" s="151"/>
      <c r="D61" s="152"/>
      <c r="E61" s="151"/>
      <c r="F61" s="152"/>
      <c r="G61" s="151"/>
      <c r="H61" s="152"/>
      <c r="I61" s="151"/>
      <c r="J61" s="152"/>
      <c r="K61" s="151"/>
      <c r="L61" s="152"/>
    </row>
    <row r="62" spans="2:12" x14ac:dyDescent="0.35">
      <c r="B62" s="82" t="s">
        <v>69</v>
      </c>
      <c r="C62" s="151"/>
      <c r="D62" s="152"/>
      <c r="E62" s="151"/>
      <c r="F62" s="152"/>
      <c r="G62" s="151"/>
      <c r="H62" s="152"/>
      <c r="I62" s="151"/>
      <c r="J62" s="152"/>
      <c r="K62" s="151"/>
      <c r="L62" s="152"/>
    </row>
    <row r="63" spans="2:12" ht="15.5" x14ac:dyDescent="0.35">
      <c r="B63" s="93" t="s">
        <v>85</v>
      </c>
      <c r="C63" s="94"/>
      <c r="D63" s="95"/>
      <c r="E63" s="94"/>
      <c r="F63" s="95"/>
      <c r="G63" s="94"/>
      <c r="H63" s="95"/>
      <c r="I63" s="94"/>
      <c r="J63" s="95"/>
      <c r="K63" s="94"/>
      <c r="L63" s="146"/>
    </row>
    <row r="64" spans="2:12" x14ac:dyDescent="0.35">
      <c r="B64" s="82" t="s">
        <v>86</v>
      </c>
      <c r="C64" s="151"/>
      <c r="D64" s="152"/>
      <c r="E64" s="151"/>
      <c r="F64" s="152"/>
      <c r="G64" s="151"/>
      <c r="H64" s="152"/>
      <c r="I64" s="151"/>
      <c r="J64" s="152"/>
      <c r="K64" s="151"/>
      <c r="L64" s="152"/>
    </row>
    <row r="65" spans="2:12" x14ac:dyDescent="0.35">
      <c r="B65" s="82" t="s">
        <v>69</v>
      </c>
      <c r="C65" s="151"/>
      <c r="D65" s="152"/>
      <c r="E65" s="151"/>
      <c r="F65" s="152"/>
      <c r="G65" s="151"/>
      <c r="H65" s="152"/>
      <c r="I65" s="151"/>
      <c r="J65" s="152"/>
      <c r="K65" s="151"/>
      <c r="L65" s="152"/>
    </row>
    <row r="66" spans="2:12" ht="15.5" x14ac:dyDescent="0.35">
      <c r="B66" s="93" t="s">
        <v>87</v>
      </c>
      <c r="C66" s="94"/>
      <c r="D66" s="95"/>
      <c r="E66" s="94"/>
      <c r="F66" s="95"/>
      <c r="G66" s="94"/>
      <c r="H66" s="95"/>
      <c r="I66" s="94"/>
      <c r="J66" s="95"/>
      <c r="K66" s="94"/>
      <c r="L66" s="146"/>
    </row>
    <row r="67" spans="2:12" ht="28" x14ac:dyDescent="0.35">
      <c r="B67" s="82" t="s">
        <v>88</v>
      </c>
      <c r="C67" s="151"/>
      <c r="D67" s="152"/>
      <c r="E67" s="151"/>
      <c r="F67" s="152"/>
      <c r="G67" s="151"/>
      <c r="H67" s="152"/>
      <c r="I67" s="151"/>
      <c r="J67" s="152"/>
      <c r="K67" s="151"/>
      <c r="L67" s="152"/>
    </row>
    <row r="68" spans="2:12" ht="28" x14ac:dyDescent="0.35">
      <c r="B68" s="82" t="s">
        <v>89</v>
      </c>
      <c r="C68" s="151"/>
      <c r="D68" s="152"/>
      <c r="E68" s="151"/>
      <c r="F68" s="152"/>
      <c r="G68" s="151"/>
      <c r="H68" s="152"/>
      <c r="I68" s="151"/>
      <c r="J68" s="152"/>
      <c r="K68" s="151"/>
      <c r="L68" s="152"/>
    </row>
    <row r="69" spans="2:12" ht="42" x14ac:dyDescent="0.35">
      <c r="B69" s="82" t="s">
        <v>90</v>
      </c>
      <c r="C69" s="151"/>
      <c r="D69" s="152"/>
      <c r="E69" s="151"/>
      <c r="F69" s="152"/>
      <c r="G69" s="151"/>
      <c r="H69" s="152"/>
      <c r="I69" s="151"/>
      <c r="J69" s="152"/>
      <c r="K69" s="151"/>
      <c r="L69" s="152"/>
    </row>
  </sheetData>
  <sheetProtection algorithmName="SHA-512" hashValue="tD34E+2wTZfhehJ9fccUx47zutwfZKo1wZ3fmE7lpVmUKyWx/CNv/zRnWjQvIQgancmIBHEq0iRkhTXDNi/dVw==" saltValue="iT3jlSEXVGLPqUu8FOM1qg==" spinCount="100000" sheet="1" objects="1" scenarios="1" formatColumns="0" formatRows="0"/>
  <mergeCells count="2">
    <mergeCell ref="B6:L6"/>
    <mergeCell ref="B3:F3"/>
  </mergeCells>
  <pageMargins left="0.7" right="0.7" top="0.75" bottom="0.75" header="0.3" footer="0.3"/>
  <pageSetup orientation="portrait" horizontalDpi="90" verticalDpi="90" r:id="rId1"/>
  <legacyDrawing r:id="rId2"/>
  <extLst>
    <ext xmlns:x14="http://schemas.microsoft.com/office/spreadsheetml/2009/9/main" uri="{CCE6A557-97BC-4b89-ADB6-D9C93CAAB3DF}">
      <x14:dataValidations xmlns:xm="http://schemas.microsoft.com/office/excel/2006/main" count="20">
        <x14:dataValidation type="list" allowBlank="1" showInputMessage="1" showErrorMessage="1" xr:uid="{2E5119B9-43E7-48D4-914F-936A2C3FD641}">
          <x14:formula1>
            <xm:f>'Data Validation'!$A$17:$A$24</xm:f>
          </x14:formula1>
          <xm:sqref>C24:L24</xm:sqref>
        </x14:dataValidation>
        <x14:dataValidation type="list" allowBlank="1" showInputMessage="1" showErrorMessage="1" xr:uid="{EABC552E-4855-496A-9BC9-EE38B9DA22B0}">
          <x14:formula1>
            <xm:f>'Data Validation'!$B$17:$B$26</xm:f>
          </x14:formula1>
          <xm:sqref>C25:L25</xm:sqref>
        </x14:dataValidation>
        <x14:dataValidation type="list" allowBlank="1" showInputMessage="1" showErrorMessage="1" xr:uid="{12674F22-CC37-4A52-9DA4-10914FC74230}">
          <x14:formula1>
            <xm:f>'Data Validation'!$C$17:$C$19</xm:f>
          </x14:formula1>
          <xm:sqref>C27:L27</xm:sqref>
        </x14:dataValidation>
        <x14:dataValidation type="list" allowBlank="1" showInputMessage="1" showErrorMessage="1" xr:uid="{F95C621F-FA9B-4BF1-8D98-62919A1B239B}">
          <x14:formula1>
            <xm:f>'Data Validation'!$D$17:$D$19</xm:f>
          </x14:formula1>
          <xm:sqref>C28:L28</xm:sqref>
        </x14:dataValidation>
        <x14:dataValidation type="list" allowBlank="1" showInputMessage="1" showErrorMessage="1" xr:uid="{874AD70A-19BE-4CA6-A82D-29924CDDC917}">
          <x14:formula1>
            <xm:f>'Data Validation'!$F$17:$F$22</xm:f>
          </x14:formula1>
          <xm:sqref>C31:L31 C36:L36</xm:sqref>
        </x14:dataValidation>
        <x14:dataValidation type="list" allowBlank="1" showInputMessage="1" showErrorMessage="1" xr:uid="{99574C06-FF5E-4E2F-86C3-19FE222A6314}">
          <x14:formula1>
            <xm:f>'Data Validation'!$G$17:$G$27</xm:f>
          </x14:formula1>
          <xm:sqref>C32:L32 C37:L37</xm:sqref>
        </x14:dataValidation>
        <x14:dataValidation type="list" allowBlank="1" showInputMessage="1" showErrorMessage="1" xr:uid="{155684A4-E4A1-43A4-B08F-124534E8924B}">
          <x14:formula1>
            <xm:f>'Data Validation'!$H$17:$H$26</xm:f>
          </x14:formula1>
          <xm:sqref>C33:L33 C38:L38</xm:sqref>
        </x14:dataValidation>
        <x14:dataValidation type="list" allowBlank="1" showInputMessage="1" showErrorMessage="1" xr:uid="{5518E4D2-1F3B-4834-A12F-BC1A3374F4F1}">
          <x14:formula1>
            <xm:f>'Data Validation'!$I$17:$I$23</xm:f>
          </x14:formula1>
          <xm:sqref>C42:L42 C46:L46</xm:sqref>
        </x14:dataValidation>
        <x14:dataValidation type="list" allowBlank="1" showInputMessage="1" showErrorMessage="1" xr:uid="{A88D6656-C76F-45D0-88F9-7AA928AD4047}">
          <x14:formula1>
            <xm:f>'Data Validation'!$J$17:$J$26</xm:f>
          </x14:formula1>
          <xm:sqref>C43:L43 C47:L47</xm:sqref>
        </x14:dataValidation>
        <x14:dataValidation type="list" allowBlank="1" showInputMessage="1" showErrorMessage="1" xr:uid="{4C43BCF7-F3E3-47D2-99ED-C22E2063EB6E}">
          <x14:formula1>
            <xm:f>'Data Validation'!$L$17:$L$22</xm:f>
          </x14:formula1>
          <xm:sqref>C56:L56 C52:L52</xm:sqref>
        </x14:dataValidation>
        <x14:dataValidation type="list" allowBlank="1" showInputMessage="1" showErrorMessage="1" xr:uid="{BDB52383-17EC-4C78-B96D-86A82A33E4D0}">
          <x14:formula1>
            <xm:f>'Data Validation'!$M$17:$M$24</xm:f>
          </x14:formula1>
          <xm:sqref>C53:L53 C57:L57</xm:sqref>
        </x14:dataValidation>
        <x14:dataValidation type="list" allowBlank="1" showInputMessage="1" showErrorMessage="1" xr:uid="{F2DFBDEC-844A-4C62-B554-ED155744DE52}">
          <x14:formula1>
            <xm:f>'Data Validation'!$N$17:$N$18</xm:f>
          </x14:formula1>
          <xm:sqref>C60:L60</xm:sqref>
        </x14:dataValidation>
        <x14:dataValidation type="list" allowBlank="1" showInputMessage="1" showErrorMessage="1" xr:uid="{49963715-E63D-4B75-9571-29FC2D256049}">
          <x14:formula1>
            <xm:f>'Data Validation'!$O$17:$O$20</xm:f>
          </x14:formula1>
          <xm:sqref>C61:L61</xm:sqref>
        </x14:dataValidation>
        <x14:dataValidation type="list" allowBlank="1" showInputMessage="1" showErrorMessage="1" xr:uid="{EF5FF162-07B3-40FD-AF33-CA29D5489D44}">
          <x14:formula1>
            <xm:f>'Data Validation'!$E$17:$E$20</xm:f>
          </x14:formula1>
          <xm:sqref>C64:L64</xm:sqref>
        </x14:dataValidation>
        <x14:dataValidation type="list" allowBlank="1" showInputMessage="1" showErrorMessage="1" xr:uid="{E9275703-7659-4AB2-A46B-AEF92405472D}">
          <x14:formula1>
            <xm:f>'Data Validation'!$I$2:$I$3</xm:f>
          </x14:formula1>
          <xm:sqref>C19 C67:L68</xm:sqref>
        </x14:dataValidation>
        <x14:dataValidation type="list" allowBlank="1" showInputMessage="1" showErrorMessage="1" xr:uid="{93D45B43-4BFA-46E1-AC0F-10A1E4CA582E}">
          <x14:formula1>
            <xm:f>'Data Validation'!$K$17:$K$18</xm:f>
          </x14:formula1>
          <xm:sqref>C51:L51</xm:sqref>
        </x14:dataValidation>
        <x14:dataValidation type="whole" allowBlank="1" showInputMessage="1" showErrorMessage="1" xr:uid="{D2B35E4C-DF4F-4D5D-A810-667C5F47C8C5}">
          <x14:formula1>
            <xm:f>'Data Validation'!A32</xm:f>
          </x14:formula1>
          <x14:formula2>
            <xm:f>'Data Validation'!B34</xm:f>
          </x14:formula2>
          <xm:sqref>C14:L14</xm:sqref>
        </x14:dataValidation>
        <x14:dataValidation type="whole" allowBlank="1" showInputMessage="1" showErrorMessage="1" xr:uid="{31534410-1EA7-4AFC-8526-A6AC779004F6}">
          <x14:formula1>
            <xm:f>'Data Validation'!G32</xm:f>
          </x14:formula1>
          <x14:formula2>
            <xm:f>'Data Validation'!H34</xm:f>
          </x14:formula2>
          <xm:sqref>C15:F15</xm:sqref>
        </x14:dataValidation>
        <x14:dataValidation type="whole" allowBlank="1" showInputMessage="1" showErrorMessage="1" xr:uid="{B312BD13-D914-45BE-A227-3C7CBA09A70D}">
          <x14:formula1>
            <xm:f>'Data Validation'!M32</xm:f>
          </x14:formula1>
          <x14:formula2>
            <xm:f>'Data Validation'!N34</xm:f>
          </x14:formula2>
          <xm:sqref>H15:L15</xm:sqref>
        </x14:dataValidation>
        <x14:dataValidation type="whole" allowBlank="1" showInputMessage="1" showErrorMessage="1" xr:uid="{A41F90A7-105C-4BBA-BA56-DF94A690F028}">
          <x14:formula1>
            <xm:f>'Data Validation'!K32</xm:f>
          </x14:formula1>
          <x14:formula2>
            <xm:f>'Data Validation'!M34</xm:f>
          </x14:formula2>
          <xm:sqref>G15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66097-F79A-451E-8A11-29159D9160D4}">
  <dimension ref="B2:K97"/>
  <sheetViews>
    <sheetView showGridLines="0" topLeftCell="A19" zoomScale="80" zoomScaleNormal="80" workbookViewId="0">
      <selection activeCell="G26" sqref="G26"/>
    </sheetView>
  </sheetViews>
  <sheetFormatPr defaultRowHeight="14.5" x14ac:dyDescent="0.35"/>
  <cols>
    <col min="1" max="1" width="4.26953125" customWidth="1"/>
    <col min="2" max="2" width="44.26953125" bestFit="1" customWidth="1"/>
    <col min="3" max="3" width="28.81640625" customWidth="1"/>
    <col min="4" max="4" width="30" style="1" customWidth="1"/>
    <col min="5" max="6" width="22.1796875" style="1" customWidth="1"/>
    <col min="7" max="7" width="31" style="1" customWidth="1"/>
    <col min="8" max="8" width="34.26953125" customWidth="1"/>
    <col min="9" max="9" width="29.1796875" style="1" customWidth="1"/>
    <col min="10" max="10" width="45.54296875" customWidth="1"/>
    <col min="11" max="11" width="20.26953125" customWidth="1"/>
    <col min="15" max="15" width="44" customWidth="1"/>
  </cols>
  <sheetData>
    <row r="2" spans="2:11" x14ac:dyDescent="0.35">
      <c r="B2" s="105" t="s">
        <v>0</v>
      </c>
      <c r="C2" s="106"/>
      <c r="D2" s="106"/>
      <c r="E2" s="106"/>
      <c r="F2" s="107"/>
      <c r="G2"/>
      <c r="I2"/>
    </row>
    <row r="3" spans="2:11" ht="58.5" customHeight="1" x14ac:dyDescent="0.35">
      <c r="B3" s="224" t="s">
        <v>91</v>
      </c>
      <c r="C3" s="225"/>
      <c r="D3" s="225"/>
      <c r="E3" s="225"/>
      <c r="F3" s="226"/>
      <c r="G3"/>
      <c r="I3"/>
    </row>
    <row r="4" spans="2:11" x14ac:dyDescent="0.35">
      <c r="B4" s="227" t="s">
        <v>92</v>
      </c>
      <c r="C4" s="228"/>
      <c r="D4" s="228"/>
      <c r="E4" s="228"/>
      <c r="F4" s="229"/>
      <c r="G4"/>
      <c r="I4"/>
    </row>
    <row r="6" spans="2:11" ht="18" x14ac:dyDescent="0.35">
      <c r="B6" s="235" t="s">
        <v>93</v>
      </c>
      <c r="C6" s="236"/>
      <c r="D6" s="236"/>
      <c r="E6" s="236"/>
      <c r="F6" s="236"/>
      <c r="G6" s="236"/>
      <c r="H6" s="237"/>
    </row>
    <row r="7" spans="2:11" ht="35.15" customHeight="1" x14ac:dyDescent="0.35">
      <c r="B7" s="230" t="s">
        <v>94</v>
      </c>
      <c r="C7" s="230"/>
      <c r="D7" s="230"/>
      <c r="E7" s="230"/>
      <c r="F7" s="230"/>
      <c r="G7" s="230"/>
      <c r="H7" s="230"/>
    </row>
    <row r="8" spans="2:11" ht="47" x14ac:dyDescent="0.35">
      <c r="B8" s="64" t="s">
        <v>95</v>
      </c>
      <c r="C8" s="32" t="s">
        <v>96</v>
      </c>
      <c r="D8" s="32" t="s">
        <v>97</v>
      </c>
      <c r="E8" s="67" t="s">
        <v>98</v>
      </c>
      <c r="F8" s="66" t="s">
        <v>99</v>
      </c>
      <c r="G8" s="66" t="s">
        <v>100</v>
      </c>
      <c r="H8" s="3" t="s">
        <v>101</v>
      </c>
    </row>
    <row r="9" spans="2:11" x14ac:dyDescent="0.35">
      <c r="B9" s="12" t="s">
        <v>102</v>
      </c>
      <c r="C9" s="159"/>
      <c r="D9" s="160"/>
      <c r="E9" s="161"/>
      <c r="F9" s="162"/>
      <c r="G9" s="99">
        <f t="shared" ref="G9:G16" si="0">-FV(E9,5,,D9,)</f>
        <v>0</v>
      </c>
      <c r="H9" s="163"/>
      <c r="K9" s="1"/>
    </row>
    <row r="10" spans="2:11" x14ac:dyDescent="0.35">
      <c r="B10" s="12" t="s">
        <v>103</v>
      </c>
      <c r="C10" s="159"/>
      <c r="D10" s="160"/>
      <c r="E10" s="161"/>
      <c r="F10" s="162"/>
      <c r="G10" s="99">
        <f t="shared" si="0"/>
        <v>0</v>
      </c>
      <c r="H10" s="163"/>
      <c r="K10" s="1"/>
    </row>
    <row r="11" spans="2:11" x14ac:dyDescent="0.35">
      <c r="B11" s="12" t="s">
        <v>104</v>
      </c>
      <c r="C11" s="159"/>
      <c r="D11" s="160"/>
      <c r="E11" s="161"/>
      <c r="F11" s="162"/>
      <c r="G11" s="99">
        <f t="shared" si="0"/>
        <v>0</v>
      </c>
      <c r="H11" s="163"/>
      <c r="K11" s="1"/>
    </row>
    <row r="12" spans="2:11" x14ac:dyDescent="0.35">
      <c r="B12" s="12" t="s">
        <v>105</v>
      </c>
      <c r="C12" s="159"/>
      <c r="D12" s="160"/>
      <c r="E12" s="161"/>
      <c r="F12" s="162"/>
      <c r="G12" s="99">
        <f t="shared" si="0"/>
        <v>0</v>
      </c>
      <c r="H12" s="163"/>
      <c r="K12" s="1"/>
    </row>
    <row r="13" spans="2:11" x14ac:dyDescent="0.35">
      <c r="B13" s="12" t="s">
        <v>106</v>
      </c>
      <c r="C13" s="159"/>
      <c r="D13" s="160"/>
      <c r="E13" s="161"/>
      <c r="F13" s="162"/>
      <c r="G13" s="99">
        <f t="shared" si="0"/>
        <v>0</v>
      </c>
      <c r="H13" s="163"/>
      <c r="K13" s="1"/>
    </row>
    <row r="14" spans="2:11" x14ac:dyDescent="0.35">
      <c r="B14" s="12" t="s">
        <v>107</v>
      </c>
      <c r="C14" s="159"/>
      <c r="D14" s="160"/>
      <c r="E14" s="161"/>
      <c r="F14" s="162"/>
      <c r="G14" s="99">
        <f t="shared" si="0"/>
        <v>0</v>
      </c>
      <c r="H14" s="163"/>
      <c r="K14" s="1"/>
    </row>
    <row r="15" spans="2:11" x14ac:dyDescent="0.35">
      <c r="B15" s="12" t="s">
        <v>108</v>
      </c>
      <c r="C15" s="159"/>
      <c r="D15" s="160"/>
      <c r="E15" s="161"/>
      <c r="F15" s="162"/>
      <c r="G15" s="99">
        <f t="shared" si="0"/>
        <v>0</v>
      </c>
      <c r="H15" s="163"/>
      <c r="K15" s="1"/>
    </row>
    <row r="16" spans="2:11" x14ac:dyDescent="0.35">
      <c r="B16" s="12" t="s">
        <v>109</v>
      </c>
      <c r="C16" s="159"/>
      <c r="D16" s="160"/>
      <c r="E16" s="161"/>
      <c r="F16" s="162"/>
      <c r="G16" s="99">
        <f t="shared" si="0"/>
        <v>0</v>
      </c>
      <c r="H16" s="163"/>
      <c r="K16" s="1"/>
    </row>
    <row r="17" spans="2:9" x14ac:dyDescent="0.35">
      <c r="B17" s="65" t="s">
        <v>110</v>
      </c>
      <c r="C17" s="127"/>
      <c r="D17" s="31">
        <f>SUM(D9:D16)</f>
        <v>0</v>
      </c>
      <c r="E17" s="127"/>
      <c r="F17" s="68"/>
      <c r="G17" s="31">
        <f>SUM(G9:G16)</f>
        <v>0</v>
      </c>
      <c r="H17" s="9"/>
    </row>
    <row r="18" spans="2:9" x14ac:dyDescent="0.35">
      <c r="D18"/>
      <c r="E18"/>
      <c r="F18"/>
      <c r="G18"/>
      <c r="I18"/>
    </row>
    <row r="19" spans="2:9" ht="42.65" customHeight="1" x14ac:dyDescent="0.35">
      <c r="B19" s="230" t="s">
        <v>111</v>
      </c>
      <c r="C19" s="231"/>
      <c r="D19" s="231"/>
      <c r="E19" s="231"/>
      <c r="F19" s="231"/>
    </row>
    <row r="20" spans="2:9" ht="47" x14ac:dyDescent="0.35">
      <c r="B20" s="64" t="s">
        <v>112</v>
      </c>
      <c r="C20" s="32" t="s">
        <v>97</v>
      </c>
      <c r="D20" s="67" t="s">
        <v>113</v>
      </c>
      <c r="E20" s="66" t="s">
        <v>100</v>
      </c>
      <c r="F20" s="3" t="s">
        <v>101</v>
      </c>
    </row>
    <row r="21" spans="2:9" x14ac:dyDescent="0.35">
      <c r="B21" s="12" t="s">
        <v>114</v>
      </c>
      <c r="C21" s="160"/>
      <c r="D21" s="164"/>
      <c r="E21" s="99">
        <f t="shared" ref="E21:E36" si="1">-FV(D21,5,,C21,)</f>
        <v>0</v>
      </c>
      <c r="F21" s="163"/>
    </row>
    <row r="22" spans="2:9" x14ac:dyDescent="0.35">
      <c r="B22" s="12" t="s">
        <v>115</v>
      </c>
      <c r="C22" s="160"/>
      <c r="D22" s="164"/>
      <c r="E22" s="99">
        <f t="shared" si="1"/>
        <v>0</v>
      </c>
      <c r="F22" s="163"/>
    </row>
    <row r="23" spans="2:9" x14ac:dyDescent="0.35">
      <c r="B23" s="12" t="s">
        <v>116</v>
      </c>
      <c r="C23" s="160"/>
      <c r="D23" s="164"/>
      <c r="E23" s="99">
        <f t="shared" si="1"/>
        <v>0</v>
      </c>
      <c r="F23" s="163"/>
    </row>
    <row r="24" spans="2:9" x14ac:dyDescent="0.35">
      <c r="B24" s="12" t="s">
        <v>117</v>
      </c>
      <c r="C24" s="160"/>
      <c r="D24" s="164"/>
      <c r="E24" s="99">
        <f t="shared" si="1"/>
        <v>0</v>
      </c>
      <c r="F24" s="163"/>
    </row>
    <row r="25" spans="2:9" x14ac:dyDescent="0.35">
      <c r="B25" s="12" t="s">
        <v>118</v>
      </c>
      <c r="C25" s="160"/>
      <c r="D25" s="164"/>
      <c r="E25" s="99">
        <f t="shared" si="1"/>
        <v>0</v>
      </c>
      <c r="F25" s="163"/>
    </row>
    <row r="26" spans="2:9" x14ac:dyDescent="0.35">
      <c r="B26" s="12" t="s">
        <v>119</v>
      </c>
      <c r="C26" s="160"/>
      <c r="D26" s="164"/>
      <c r="E26" s="99">
        <f t="shared" si="1"/>
        <v>0</v>
      </c>
      <c r="F26" s="163"/>
    </row>
    <row r="27" spans="2:9" x14ac:dyDescent="0.35">
      <c r="B27" s="12" t="s">
        <v>120</v>
      </c>
      <c r="C27" s="160"/>
      <c r="D27" s="164"/>
      <c r="E27" s="99">
        <f t="shared" si="1"/>
        <v>0</v>
      </c>
      <c r="F27" s="163"/>
    </row>
    <row r="28" spans="2:9" x14ac:dyDescent="0.35">
      <c r="B28" s="12" t="s">
        <v>121</v>
      </c>
      <c r="C28" s="160"/>
      <c r="D28" s="164"/>
      <c r="E28" s="99">
        <f t="shared" si="1"/>
        <v>0</v>
      </c>
      <c r="F28" s="163"/>
    </row>
    <row r="29" spans="2:9" x14ac:dyDescent="0.35">
      <c r="B29" s="12" t="s">
        <v>122</v>
      </c>
      <c r="C29" s="160"/>
      <c r="D29" s="164"/>
      <c r="E29" s="99">
        <f t="shared" si="1"/>
        <v>0</v>
      </c>
      <c r="F29" s="163"/>
    </row>
    <row r="30" spans="2:9" x14ac:dyDescent="0.35">
      <c r="B30" s="12" t="s">
        <v>123</v>
      </c>
      <c r="C30" s="160"/>
      <c r="D30" s="164"/>
      <c r="E30" s="99">
        <f t="shared" si="1"/>
        <v>0</v>
      </c>
      <c r="F30" s="163"/>
    </row>
    <row r="31" spans="2:9" x14ac:dyDescent="0.35">
      <c r="B31" s="12" t="s">
        <v>124</v>
      </c>
      <c r="C31" s="160"/>
      <c r="D31" s="164"/>
      <c r="E31" s="99">
        <f t="shared" si="1"/>
        <v>0</v>
      </c>
      <c r="F31" s="163"/>
    </row>
    <row r="32" spans="2:9" x14ac:dyDescent="0.35">
      <c r="B32" s="12" t="s">
        <v>125</v>
      </c>
      <c r="C32" s="160"/>
      <c r="D32" s="164"/>
      <c r="E32" s="99">
        <f t="shared" si="1"/>
        <v>0</v>
      </c>
      <c r="F32" s="163"/>
    </row>
    <row r="33" spans="2:9" x14ac:dyDescent="0.35">
      <c r="B33" s="12" t="s">
        <v>126</v>
      </c>
      <c r="C33" s="160"/>
      <c r="D33" s="164"/>
      <c r="E33" s="99">
        <f t="shared" si="1"/>
        <v>0</v>
      </c>
      <c r="F33" s="163"/>
    </row>
    <row r="34" spans="2:9" x14ac:dyDescent="0.35">
      <c r="B34" s="12" t="s">
        <v>127</v>
      </c>
      <c r="C34" s="160"/>
      <c r="D34" s="164"/>
      <c r="E34" s="99">
        <f t="shared" si="1"/>
        <v>0</v>
      </c>
      <c r="F34" s="163"/>
    </row>
    <row r="35" spans="2:9" x14ac:dyDescent="0.35">
      <c r="B35" s="12" t="s">
        <v>128</v>
      </c>
      <c r="C35" s="160"/>
      <c r="D35" s="164"/>
      <c r="E35" s="99">
        <f t="shared" si="1"/>
        <v>0</v>
      </c>
      <c r="F35" s="163"/>
    </row>
    <row r="36" spans="2:9" x14ac:dyDescent="0.35">
      <c r="B36" s="12" t="s">
        <v>18</v>
      </c>
      <c r="C36" s="160"/>
      <c r="D36" s="164"/>
      <c r="E36" s="99">
        <f t="shared" si="1"/>
        <v>0</v>
      </c>
      <c r="F36" s="163"/>
    </row>
    <row r="37" spans="2:9" x14ac:dyDescent="0.35">
      <c r="B37" s="12" t="s">
        <v>18</v>
      </c>
      <c r="C37" s="160"/>
      <c r="D37" s="164"/>
      <c r="E37" s="99">
        <f t="shared" ref="E37" si="2">-FV(D37,5,,C37,)</f>
        <v>0</v>
      </c>
      <c r="F37" s="163"/>
    </row>
    <row r="38" spans="2:9" x14ac:dyDescent="0.35">
      <c r="B38" s="12" t="s">
        <v>18</v>
      </c>
      <c r="C38" s="160"/>
      <c r="D38" s="164"/>
      <c r="E38" s="99">
        <f t="shared" ref="E38" si="3">-FV(D38,5,,C38,)</f>
        <v>0</v>
      </c>
      <c r="F38" s="163"/>
    </row>
    <row r="39" spans="2:9" x14ac:dyDescent="0.35">
      <c r="B39" s="65" t="s">
        <v>129</v>
      </c>
      <c r="C39" s="31">
        <f>SUM(C21:C38)</f>
        <v>0</v>
      </c>
      <c r="D39" s="128"/>
      <c r="E39" s="31">
        <f>SUM(E21:E38)</f>
        <v>0</v>
      </c>
      <c r="F39" s="9"/>
    </row>
    <row r="40" spans="2:9" x14ac:dyDescent="0.35">
      <c r="D40"/>
      <c r="E40"/>
      <c r="F40"/>
      <c r="G40"/>
      <c r="I40"/>
    </row>
    <row r="41" spans="2:9" ht="32.15" customHeight="1" x14ac:dyDescent="0.35">
      <c r="B41" s="232" t="s">
        <v>130</v>
      </c>
      <c r="C41" s="233"/>
      <c r="D41" s="233"/>
      <c r="E41" s="233"/>
      <c r="F41" s="233"/>
      <c r="G41" s="233"/>
      <c r="H41" s="234"/>
    </row>
    <row r="42" spans="2:9" ht="47" x14ac:dyDescent="0.35">
      <c r="B42" s="64" t="s">
        <v>131</v>
      </c>
      <c r="C42" s="66" t="s">
        <v>132</v>
      </c>
      <c r="D42" s="66" t="s">
        <v>133</v>
      </c>
      <c r="E42" s="66" t="s">
        <v>134</v>
      </c>
      <c r="F42" s="67" t="s">
        <v>113</v>
      </c>
      <c r="G42" s="66" t="s">
        <v>135</v>
      </c>
      <c r="H42" s="3" t="s">
        <v>101</v>
      </c>
    </row>
    <row r="43" spans="2:9" x14ac:dyDescent="0.35">
      <c r="B43" s="12" t="s">
        <v>136</v>
      </c>
      <c r="C43" s="160"/>
      <c r="D43" s="165"/>
      <c r="E43" s="148" t="e">
        <f>C43/D43</f>
        <v>#DIV/0!</v>
      </c>
      <c r="F43" s="161"/>
      <c r="G43" s="99" t="e">
        <f>-FV(F43,5,,E43,)</f>
        <v>#DIV/0!</v>
      </c>
      <c r="H43" s="163"/>
      <c r="I43" s="6"/>
    </row>
    <row r="44" spans="2:9" x14ac:dyDescent="0.35">
      <c r="B44" s="12" t="s">
        <v>137</v>
      </c>
      <c r="C44" s="160"/>
      <c r="D44" s="165"/>
      <c r="E44" s="55" t="e">
        <f t="shared" ref="E44:E50" si="4">C44/D44</f>
        <v>#DIV/0!</v>
      </c>
      <c r="F44" s="161"/>
      <c r="G44" s="99" t="e">
        <f t="shared" ref="G44:G50" si="5">-FV(F44,5,,E44,)</f>
        <v>#DIV/0!</v>
      </c>
      <c r="H44" s="163"/>
      <c r="I44" s="6"/>
    </row>
    <row r="45" spans="2:9" x14ac:dyDescent="0.35">
      <c r="B45" s="12" t="s">
        <v>138</v>
      </c>
      <c r="C45" s="160"/>
      <c r="D45" s="165"/>
      <c r="E45" s="55" t="e">
        <f t="shared" si="4"/>
        <v>#DIV/0!</v>
      </c>
      <c r="F45" s="161"/>
      <c r="G45" s="99" t="e">
        <f>-FV(F45,5,,E45,)</f>
        <v>#DIV/0!</v>
      </c>
      <c r="H45" s="163"/>
      <c r="I45" s="6"/>
    </row>
    <row r="46" spans="2:9" x14ac:dyDescent="0.35">
      <c r="B46" s="12" t="s">
        <v>139</v>
      </c>
      <c r="C46" s="160"/>
      <c r="D46" s="165"/>
      <c r="E46" s="55" t="e">
        <f t="shared" si="4"/>
        <v>#DIV/0!</v>
      </c>
      <c r="F46" s="161"/>
      <c r="G46" s="99" t="e">
        <f t="shared" si="5"/>
        <v>#DIV/0!</v>
      </c>
      <c r="H46" s="163"/>
      <c r="I46" s="6"/>
    </row>
    <row r="47" spans="2:9" x14ac:dyDescent="0.35">
      <c r="B47" s="12" t="s">
        <v>140</v>
      </c>
      <c r="C47" s="160"/>
      <c r="D47" s="165"/>
      <c r="E47" s="55" t="e">
        <f t="shared" si="4"/>
        <v>#DIV/0!</v>
      </c>
      <c r="F47" s="161"/>
      <c r="G47" s="99" t="e">
        <f>-FV(F47,5,,E47,)</f>
        <v>#DIV/0!</v>
      </c>
      <c r="H47" s="163"/>
      <c r="I47" s="6"/>
    </row>
    <row r="48" spans="2:9" x14ac:dyDescent="0.35">
      <c r="B48" s="12" t="s">
        <v>141</v>
      </c>
      <c r="C48" s="160"/>
      <c r="D48" s="165"/>
      <c r="E48" s="55" t="e">
        <f t="shared" si="4"/>
        <v>#DIV/0!</v>
      </c>
      <c r="F48" s="161"/>
      <c r="G48" s="99" t="e">
        <f t="shared" si="5"/>
        <v>#DIV/0!</v>
      </c>
      <c r="H48" s="163"/>
      <c r="I48" s="6"/>
    </row>
    <row r="49" spans="2:9" x14ac:dyDescent="0.35">
      <c r="B49" s="12" t="s">
        <v>142</v>
      </c>
      <c r="C49" s="160"/>
      <c r="D49" s="165"/>
      <c r="E49" s="55" t="e">
        <f t="shared" ref="E49" si="6">C49/D49</f>
        <v>#DIV/0!</v>
      </c>
      <c r="F49" s="161"/>
      <c r="G49" s="99" t="e">
        <f t="shared" ref="G49" si="7">-FV(F49,5,,E49,)</f>
        <v>#DIV/0!</v>
      </c>
      <c r="H49" s="163"/>
      <c r="I49" s="6"/>
    </row>
    <row r="50" spans="2:9" x14ac:dyDescent="0.35">
      <c r="B50" s="12" t="s">
        <v>142</v>
      </c>
      <c r="C50" s="160"/>
      <c r="D50" s="165"/>
      <c r="E50" s="55" t="e">
        <f t="shared" si="4"/>
        <v>#DIV/0!</v>
      </c>
      <c r="F50" s="161"/>
      <c r="G50" s="99" t="e">
        <f t="shared" si="5"/>
        <v>#DIV/0!</v>
      </c>
      <c r="H50" s="163"/>
      <c r="I50" s="6"/>
    </row>
    <row r="51" spans="2:9" x14ac:dyDescent="0.35">
      <c r="B51" s="65" t="s">
        <v>143</v>
      </c>
      <c r="C51" s="31">
        <f>SUM(C43:C50)</f>
        <v>0</v>
      </c>
      <c r="D51" s="9"/>
      <c r="E51" s="31" t="e">
        <f>SUM(E43:E50)</f>
        <v>#DIV/0!</v>
      </c>
      <c r="F51" s="128"/>
      <c r="G51" s="31" t="e">
        <f>SUM(G43:G50)</f>
        <v>#DIV/0!</v>
      </c>
      <c r="H51" s="9"/>
      <c r="I51" s="7"/>
    </row>
    <row r="52" spans="2:9" ht="15" thickBot="1" x14ac:dyDescent="0.4">
      <c r="D52"/>
      <c r="E52"/>
      <c r="F52"/>
      <c r="G52"/>
      <c r="I52"/>
    </row>
    <row r="53" spans="2:9" s="62" customFormat="1" ht="16" thickBot="1" x14ac:dyDescent="0.4">
      <c r="B53" s="56" t="s">
        <v>144</v>
      </c>
      <c r="C53" s="57">
        <f>SUM(C51,C39,D17)</f>
        <v>0</v>
      </c>
      <c r="D53" s="58"/>
      <c r="E53" s="58"/>
      <c r="F53" s="58"/>
      <c r="G53" s="59"/>
      <c r="H53" s="60"/>
      <c r="I53" s="61"/>
    </row>
    <row r="55" spans="2:9" x14ac:dyDescent="0.35">
      <c r="D55"/>
    </row>
    <row r="56" spans="2:9" x14ac:dyDescent="0.35">
      <c r="D56"/>
    </row>
    <row r="57" spans="2:9" x14ac:dyDescent="0.35">
      <c r="D57"/>
    </row>
    <row r="58" spans="2:9" x14ac:dyDescent="0.35">
      <c r="D58"/>
    </row>
    <row r="59" spans="2:9" x14ac:dyDescent="0.35">
      <c r="D59"/>
    </row>
    <row r="60" spans="2:9" x14ac:dyDescent="0.35">
      <c r="D60"/>
    </row>
    <row r="61" spans="2:9" x14ac:dyDescent="0.35">
      <c r="D61"/>
    </row>
    <row r="62" spans="2:9" x14ac:dyDescent="0.35">
      <c r="D62"/>
    </row>
    <row r="64" spans="2:9" s="4" customFormat="1" x14ac:dyDescent="0.35">
      <c r="H64"/>
      <c r="I64"/>
    </row>
    <row r="65" spans="9:9" x14ac:dyDescent="0.35">
      <c r="I65" s="2"/>
    </row>
    <row r="66" spans="9:9" x14ac:dyDescent="0.35">
      <c r="I66" s="2"/>
    </row>
    <row r="67" spans="9:9" x14ac:dyDescent="0.35">
      <c r="I67"/>
    </row>
    <row r="68" spans="9:9" x14ac:dyDescent="0.35">
      <c r="I68"/>
    </row>
    <row r="69" spans="9:9" x14ac:dyDescent="0.35">
      <c r="I69"/>
    </row>
    <row r="70" spans="9:9" x14ac:dyDescent="0.35">
      <c r="I70"/>
    </row>
    <row r="71" spans="9:9" x14ac:dyDescent="0.35">
      <c r="I71"/>
    </row>
    <row r="72" spans="9:9" x14ac:dyDescent="0.35">
      <c r="I72"/>
    </row>
    <row r="73" spans="9:9" x14ac:dyDescent="0.35">
      <c r="I73"/>
    </row>
    <row r="74" spans="9:9" x14ac:dyDescent="0.35">
      <c r="I74"/>
    </row>
    <row r="75" spans="9:9" x14ac:dyDescent="0.35">
      <c r="I75"/>
    </row>
    <row r="76" spans="9:9" x14ac:dyDescent="0.35">
      <c r="I76"/>
    </row>
    <row r="77" spans="9:9" x14ac:dyDescent="0.35">
      <c r="I77"/>
    </row>
    <row r="78" spans="9:9" x14ac:dyDescent="0.35">
      <c r="I78"/>
    </row>
    <row r="79" spans="9:9" x14ac:dyDescent="0.35">
      <c r="I79"/>
    </row>
    <row r="80" spans="9:9" x14ac:dyDescent="0.35">
      <c r="I80"/>
    </row>
    <row r="81" spans="2:9" x14ac:dyDescent="0.35">
      <c r="I81"/>
    </row>
    <row r="82" spans="2:9" x14ac:dyDescent="0.35">
      <c r="I82"/>
    </row>
    <row r="83" spans="2:9" x14ac:dyDescent="0.35">
      <c r="I83"/>
    </row>
    <row r="84" spans="2:9" x14ac:dyDescent="0.35">
      <c r="D84"/>
      <c r="E84"/>
      <c r="F84"/>
      <c r="G84"/>
      <c r="I84"/>
    </row>
    <row r="85" spans="2:9" x14ac:dyDescent="0.35">
      <c r="I85"/>
    </row>
    <row r="86" spans="2:9" x14ac:dyDescent="0.35">
      <c r="I86"/>
    </row>
    <row r="87" spans="2:9" x14ac:dyDescent="0.35">
      <c r="I87"/>
    </row>
    <row r="88" spans="2:9" x14ac:dyDescent="0.35">
      <c r="I88"/>
    </row>
    <row r="89" spans="2:9" x14ac:dyDescent="0.35">
      <c r="I89"/>
    </row>
    <row r="90" spans="2:9" x14ac:dyDescent="0.35">
      <c r="I90"/>
    </row>
    <row r="91" spans="2:9" x14ac:dyDescent="0.35">
      <c r="I91"/>
    </row>
    <row r="92" spans="2:9" x14ac:dyDescent="0.35">
      <c r="I92"/>
    </row>
    <row r="93" spans="2:9" x14ac:dyDescent="0.35">
      <c r="I93"/>
    </row>
    <row r="94" spans="2:9" x14ac:dyDescent="0.35">
      <c r="B94" s="5"/>
      <c r="C94" s="4"/>
      <c r="D94" s="4"/>
      <c r="E94" s="4"/>
      <c r="F94" s="4"/>
      <c r="G94" s="4"/>
      <c r="I94" s="4"/>
    </row>
    <row r="95" spans="2:9" x14ac:dyDescent="0.35">
      <c r="B95" s="2"/>
      <c r="C95" s="2"/>
      <c r="D95"/>
      <c r="E95"/>
      <c r="F95"/>
      <c r="G95"/>
      <c r="I95"/>
    </row>
    <row r="96" spans="2:9" x14ac:dyDescent="0.35">
      <c r="B96" s="2"/>
    </row>
    <row r="97" spans="2:2" x14ac:dyDescent="0.35">
      <c r="B97" s="5"/>
    </row>
  </sheetData>
  <sheetProtection sheet="1" objects="1" scenarios="1" formatColumns="0" formatRows="0"/>
  <mergeCells count="6">
    <mergeCell ref="B3:F3"/>
    <mergeCell ref="B4:F4"/>
    <mergeCell ref="B19:F19"/>
    <mergeCell ref="B41:H41"/>
    <mergeCell ref="B7:H7"/>
    <mergeCell ref="B6:H6"/>
  </mergeCells>
  <pageMargins left="0.7" right="0.7" top="0.75" bottom="0.75" header="0.3" footer="0.3"/>
  <pageSetup orientation="portrait" horizontalDpi="90" verticalDpi="90" r:id="rId1"/>
  <extLst>
    <ext xmlns:x14="http://schemas.microsoft.com/office/spreadsheetml/2009/9/main" uri="{CCE6A557-97BC-4b89-ADB6-D9C93CAAB3DF}">
      <x14:dataValidations xmlns:xm="http://schemas.microsoft.com/office/excel/2006/main" count="1">
        <x14:dataValidation type="list" allowBlank="1" showInputMessage="1" showErrorMessage="1" xr:uid="{BB49AA8B-9E2D-4D89-8E61-F820D8310279}">
          <x14:formula1>
            <xm:f>'Data Validation'!$K$2:$K$8</xm:f>
          </x14:formula1>
          <xm:sqref>F9:F16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02771-DBFC-40D2-8A8D-20369EF3E28B}">
  <dimension ref="B2:M32"/>
  <sheetViews>
    <sheetView showGridLines="0" zoomScale="80" zoomScaleNormal="80" workbookViewId="0">
      <selection activeCell="E43" sqref="E43"/>
    </sheetView>
  </sheetViews>
  <sheetFormatPr defaultRowHeight="14.5" x14ac:dyDescent="0.35"/>
  <cols>
    <col min="1" max="1" width="3.453125" customWidth="1"/>
    <col min="2" max="2" width="18" customWidth="1"/>
    <col min="3" max="3" width="33.26953125" customWidth="1"/>
    <col min="4" max="4" width="38" customWidth="1"/>
    <col min="5" max="6" width="23.26953125" customWidth="1"/>
    <col min="7" max="7" width="43.7265625" customWidth="1"/>
    <col min="8" max="8" width="44.26953125" customWidth="1"/>
    <col min="9" max="9" width="25.453125" customWidth="1"/>
  </cols>
  <sheetData>
    <row r="2" spans="2:13" x14ac:dyDescent="0.35">
      <c r="B2" s="16" t="s">
        <v>0</v>
      </c>
      <c r="C2" s="17"/>
      <c r="D2" s="17"/>
      <c r="E2" s="17"/>
      <c r="F2" s="17"/>
      <c r="G2" s="18"/>
    </row>
    <row r="3" spans="2:13" x14ac:dyDescent="0.35">
      <c r="B3" s="238" t="s">
        <v>29</v>
      </c>
      <c r="C3" s="239"/>
      <c r="D3" s="239"/>
      <c r="E3" s="239"/>
      <c r="F3" s="239"/>
      <c r="G3" s="240"/>
    </row>
    <row r="4" spans="2:13" ht="32.15" customHeight="1" x14ac:dyDescent="0.35">
      <c r="B4" s="241" t="s">
        <v>145</v>
      </c>
      <c r="C4" s="242"/>
      <c r="D4" s="242"/>
      <c r="E4" s="242"/>
      <c r="F4" s="242"/>
      <c r="G4" s="243"/>
    </row>
    <row r="5" spans="2:13" x14ac:dyDescent="0.35">
      <c r="B5" s="218" t="s">
        <v>146</v>
      </c>
      <c r="C5" s="244"/>
      <c r="D5" s="244"/>
      <c r="E5" s="244"/>
      <c r="F5" s="244"/>
      <c r="G5" s="219"/>
    </row>
    <row r="6" spans="2:13" ht="15" thickBot="1" x14ac:dyDescent="0.4"/>
    <row r="7" spans="2:13" ht="18.5" x14ac:dyDescent="0.45">
      <c r="B7" s="248" t="s">
        <v>147</v>
      </c>
      <c r="C7" s="249"/>
      <c r="D7" s="249"/>
      <c r="E7" s="249"/>
      <c r="F7" s="249"/>
      <c r="G7" s="249"/>
      <c r="H7" s="250"/>
    </row>
    <row r="8" spans="2:13" ht="39.5" thickBot="1" x14ac:dyDescent="0.4">
      <c r="B8" s="211" t="s">
        <v>148</v>
      </c>
      <c r="C8" s="19" t="s">
        <v>149</v>
      </c>
      <c r="D8" s="19" t="s">
        <v>150</v>
      </c>
      <c r="E8" s="19" t="s">
        <v>151</v>
      </c>
      <c r="F8" s="19" t="s">
        <v>152</v>
      </c>
      <c r="G8" s="19" t="s">
        <v>153</v>
      </c>
      <c r="H8" s="14" t="s">
        <v>154</v>
      </c>
    </row>
    <row r="9" spans="2:13" x14ac:dyDescent="0.35">
      <c r="B9" s="251" t="s">
        <v>155</v>
      </c>
      <c r="C9" s="85" t="s">
        <v>156</v>
      </c>
      <c r="D9" s="166"/>
      <c r="E9" s="167"/>
      <c r="F9" s="167"/>
      <c r="G9" s="168"/>
      <c r="H9" s="245"/>
      <c r="J9" s="15"/>
      <c r="K9" s="15"/>
      <c r="L9" s="15"/>
      <c r="M9" s="15"/>
    </row>
    <row r="10" spans="2:13" x14ac:dyDescent="0.35">
      <c r="B10" s="252"/>
      <c r="C10" s="69" t="s">
        <v>157</v>
      </c>
      <c r="D10" s="166"/>
      <c r="E10" s="169"/>
      <c r="F10" s="169"/>
      <c r="G10" s="170"/>
      <c r="H10" s="246"/>
    </row>
    <row r="11" spans="2:13" x14ac:dyDescent="0.35">
      <c r="B11" s="252"/>
      <c r="C11" s="69" t="s">
        <v>158</v>
      </c>
      <c r="D11" s="166"/>
      <c r="E11" s="169"/>
      <c r="F11" s="169"/>
      <c r="G11" s="170"/>
      <c r="H11" s="246"/>
    </row>
    <row r="12" spans="2:13" x14ac:dyDescent="0.35">
      <c r="B12" s="252"/>
      <c r="C12" s="69" t="s">
        <v>159</v>
      </c>
      <c r="D12" s="166"/>
      <c r="E12" s="169"/>
      <c r="F12" s="169"/>
      <c r="G12" s="170"/>
      <c r="H12" s="246"/>
    </row>
    <row r="13" spans="2:13" x14ac:dyDescent="0.35">
      <c r="B13" s="252"/>
      <c r="C13" s="69" t="s">
        <v>160</v>
      </c>
      <c r="D13" s="171"/>
      <c r="E13" s="172"/>
      <c r="F13" s="172"/>
      <c r="G13" s="173"/>
      <c r="H13" s="246"/>
    </row>
    <row r="14" spans="2:13" x14ac:dyDescent="0.35">
      <c r="B14" s="252"/>
      <c r="C14" s="69" t="s">
        <v>161</v>
      </c>
      <c r="D14" s="171"/>
      <c r="E14" s="172"/>
      <c r="F14" s="172"/>
      <c r="G14" s="173"/>
      <c r="H14" s="246"/>
    </row>
    <row r="15" spans="2:13" ht="15" thickBot="1" x14ac:dyDescent="0.4">
      <c r="B15" s="253"/>
      <c r="C15" s="84" t="s">
        <v>162</v>
      </c>
      <c r="D15" s="174"/>
      <c r="E15" s="175"/>
      <c r="F15" s="175"/>
      <c r="G15" s="176"/>
      <c r="H15" s="247"/>
    </row>
    <row r="16" spans="2:13" ht="34.5" x14ac:dyDescent="0.35">
      <c r="B16" s="251" t="s">
        <v>163</v>
      </c>
      <c r="C16" s="85" t="s">
        <v>164</v>
      </c>
      <c r="D16" s="177"/>
      <c r="E16" s="167"/>
      <c r="F16" s="167"/>
      <c r="G16" s="168"/>
      <c r="H16" s="245"/>
    </row>
    <row r="17" spans="2:8" ht="23" x14ac:dyDescent="0.35">
      <c r="B17" s="252"/>
      <c r="C17" s="69" t="s">
        <v>165</v>
      </c>
      <c r="D17" s="166"/>
      <c r="E17" s="169"/>
      <c r="F17" s="169"/>
      <c r="G17" s="170"/>
      <c r="H17" s="246"/>
    </row>
    <row r="18" spans="2:8" ht="23" x14ac:dyDescent="0.35">
      <c r="B18" s="252"/>
      <c r="C18" s="69" t="s">
        <v>166</v>
      </c>
      <c r="D18" s="166"/>
      <c r="E18" s="169"/>
      <c r="F18" s="169"/>
      <c r="G18" s="170"/>
      <c r="H18" s="246"/>
    </row>
    <row r="19" spans="2:8" x14ac:dyDescent="0.35">
      <c r="B19" s="252"/>
      <c r="C19" s="69" t="s">
        <v>159</v>
      </c>
      <c r="D19" s="166"/>
      <c r="E19" s="169"/>
      <c r="F19" s="169"/>
      <c r="G19" s="170"/>
      <c r="H19" s="246"/>
    </row>
    <row r="20" spans="2:8" x14ac:dyDescent="0.35">
      <c r="B20" s="252"/>
      <c r="C20" s="69" t="s">
        <v>161</v>
      </c>
      <c r="D20" s="178"/>
      <c r="E20" s="169"/>
      <c r="F20" s="169"/>
      <c r="G20" s="170"/>
      <c r="H20" s="246"/>
    </row>
    <row r="21" spans="2:8" x14ac:dyDescent="0.35">
      <c r="B21" s="252"/>
      <c r="C21" s="69" t="s">
        <v>156</v>
      </c>
      <c r="D21" s="179"/>
      <c r="E21" s="172"/>
      <c r="F21" s="172"/>
      <c r="G21" s="173"/>
      <c r="H21" s="246"/>
    </row>
    <row r="22" spans="2:8" ht="15" thickBot="1" x14ac:dyDescent="0.4">
      <c r="B22" s="252"/>
      <c r="C22" s="84" t="s">
        <v>162</v>
      </c>
      <c r="D22" s="179"/>
      <c r="E22" s="172"/>
      <c r="F22" s="172"/>
      <c r="G22" s="173"/>
      <c r="H22" s="246"/>
    </row>
    <row r="23" spans="2:8" ht="34.5" x14ac:dyDescent="0.35">
      <c r="B23" s="251" t="s">
        <v>167</v>
      </c>
      <c r="C23" s="85" t="s">
        <v>168</v>
      </c>
      <c r="D23" s="177"/>
      <c r="E23" s="167"/>
      <c r="F23" s="167"/>
      <c r="G23" s="168"/>
      <c r="H23" s="245"/>
    </row>
    <row r="24" spans="2:8" x14ac:dyDescent="0.35">
      <c r="B24" s="252"/>
      <c r="C24" s="69" t="s">
        <v>156</v>
      </c>
      <c r="D24" s="178"/>
      <c r="E24" s="169"/>
      <c r="F24" s="169"/>
      <c r="G24" s="170"/>
      <c r="H24" s="246"/>
    </row>
    <row r="25" spans="2:8" ht="23" x14ac:dyDescent="0.35">
      <c r="B25" s="252"/>
      <c r="C25" s="69" t="s">
        <v>169</v>
      </c>
      <c r="D25" s="178"/>
      <c r="E25" s="169"/>
      <c r="F25" s="169"/>
      <c r="G25" s="170"/>
      <c r="H25" s="246"/>
    </row>
    <row r="26" spans="2:8" x14ac:dyDescent="0.35">
      <c r="B26" s="252"/>
      <c r="C26" s="12" t="s">
        <v>159</v>
      </c>
      <c r="D26" s="178"/>
      <c r="E26" s="169"/>
      <c r="F26" s="169"/>
      <c r="G26" s="170"/>
      <c r="H26" s="246"/>
    </row>
    <row r="27" spans="2:8" ht="15" thickBot="1" x14ac:dyDescent="0.4">
      <c r="B27" s="253"/>
      <c r="C27" s="12" t="s">
        <v>162</v>
      </c>
      <c r="D27" s="180"/>
      <c r="E27" s="181"/>
      <c r="F27" s="181"/>
      <c r="G27" s="176"/>
      <c r="H27" s="247"/>
    </row>
    <row r="28" spans="2:8" x14ac:dyDescent="0.35">
      <c r="B28" s="251" t="s">
        <v>170</v>
      </c>
      <c r="C28" s="11" t="s">
        <v>171</v>
      </c>
      <c r="D28" s="177"/>
      <c r="E28" s="167"/>
      <c r="F28" s="167"/>
      <c r="G28" s="168"/>
      <c r="H28" s="245"/>
    </row>
    <row r="29" spans="2:8" x14ac:dyDescent="0.35">
      <c r="B29" s="252"/>
      <c r="C29" s="12" t="s">
        <v>172</v>
      </c>
      <c r="D29" s="166"/>
      <c r="E29" s="169"/>
      <c r="F29" s="169"/>
      <c r="G29" s="170"/>
      <c r="H29" s="246"/>
    </row>
    <row r="30" spans="2:8" x14ac:dyDescent="0.35">
      <c r="B30" s="252"/>
      <c r="C30" s="12" t="s">
        <v>173</v>
      </c>
      <c r="D30" s="171"/>
      <c r="E30" s="172"/>
      <c r="F30" s="172"/>
      <c r="G30" s="173"/>
      <c r="H30" s="246"/>
    </row>
    <row r="31" spans="2:8" ht="15" thickBot="1" x14ac:dyDescent="0.4">
      <c r="B31" s="253"/>
      <c r="C31" s="13" t="s">
        <v>162</v>
      </c>
      <c r="D31" s="180"/>
      <c r="E31" s="175"/>
      <c r="F31" s="175"/>
      <c r="G31" s="176"/>
      <c r="H31" s="247"/>
    </row>
    <row r="32" spans="2:8" x14ac:dyDescent="0.35">
      <c r="G32" s="20"/>
    </row>
  </sheetData>
  <sheetProtection sheet="1" objects="1" scenarios="1" formatColumns="0" formatRows="0"/>
  <mergeCells count="12">
    <mergeCell ref="B3:G3"/>
    <mergeCell ref="B4:G4"/>
    <mergeCell ref="B5:G5"/>
    <mergeCell ref="H28:H31"/>
    <mergeCell ref="B7:H7"/>
    <mergeCell ref="B9:B15"/>
    <mergeCell ref="B16:B22"/>
    <mergeCell ref="B28:B31"/>
    <mergeCell ref="B23:B27"/>
    <mergeCell ref="H9:H15"/>
    <mergeCell ref="H16:H22"/>
    <mergeCell ref="H23:H27"/>
  </mergeCells>
  <pageMargins left="0.7" right="0.7" top="0.75" bottom="0.75" header="0.3" footer="0.3"/>
  <pageSetup orientation="portrait" horizontalDpi="90" verticalDpi="90" r:id="rId1"/>
  <extLst>
    <ext xmlns:x14="http://schemas.microsoft.com/office/spreadsheetml/2009/9/main" uri="{CCE6A557-97BC-4b89-ADB6-D9C93CAAB3DF}">
      <x14:dataValidations xmlns:xm="http://schemas.microsoft.com/office/excel/2006/main" count="2">
        <x14:dataValidation type="list" allowBlank="1" showInputMessage="1" showErrorMessage="1" xr:uid="{D9A92D84-2A0B-448C-9079-604EB4BC5757}">
          <x14:formula1>
            <xm:f>'Data Validation'!$F$2:$F$4</xm:f>
          </x14:formula1>
          <xm:sqref>E9:F31</xm:sqref>
        </x14:dataValidation>
        <x14:dataValidation type="list" allowBlank="1" showInputMessage="1" showErrorMessage="1" xr:uid="{F7046645-1176-44F2-97AF-947F83976A32}">
          <x14:formula1>
            <xm:f>'Data Validation'!$E$2:$E$3</xm:f>
          </x14:formula1>
          <xm:sqref>D9:D31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9767F-1288-4F8F-AE94-65939C58ECC3}">
  <dimension ref="B2:V34"/>
  <sheetViews>
    <sheetView showGridLines="0" zoomScale="80" zoomScaleNormal="80" workbookViewId="0">
      <selection activeCell="D11" sqref="D11"/>
    </sheetView>
  </sheetViews>
  <sheetFormatPr defaultRowHeight="14.5" x14ac:dyDescent="0.35"/>
  <cols>
    <col min="1" max="1" width="5.54296875" customWidth="1"/>
    <col min="2" max="2" width="35.7265625" customWidth="1"/>
    <col min="3" max="3" width="33.7265625" customWidth="1"/>
    <col min="4" max="4" width="30.81640625" customWidth="1"/>
    <col min="5" max="5" width="32.81640625" customWidth="1"/>
    <col min="6" max="22" width="29.453125" customWidth="1"/>
  </cols>
  <sheetData>
    <row r="2" spans="2:22" s="48" customFormat="1" ht="14" x14ac:dyDescent="0.3">
      <c r="B2" s="105" t="s">
        <v>0</v>
      </c>
      <c r="C2" s="108"/>
      <c r="D2" s="108"/>
      <c r="E2" s="108"/>
      <c r="F2" s="109"/>
      <c r="G2" s="110"/>
      <c r="I2" s="111"/>
    </row>
    <row r="3" spans="2:22" s="48" customFormat="1" ht="14.5" customHeight="1" x14ac:dyDescent="0.3">
      <c r="B3" s="221" t="s">
        <v>174</v>
      </c>
      <c r="C3" s="222"/>
      <c r="D3" s="222"/>
      <c r="E3" s="222"/>
      <c r="F3" s="223"/>
      <c r="G3" s="110"/>
    </row>
    <row r="4" spans="2:22" s="48" customFormat="1" ht="40.5" customHeight="1" x14ac:dyDescent="0.3">
      <c r="B4" s="261" t="s">
        <v>175</v>
      </c>
      <c r="C4" s="262"/>
      <c r="D4" s="262"/>
      <c r="E4" s="262"/>
      <c r="F4" s="263"/>
      <c r="G4" s="110"/>
    </row>
    <row r="5" spans="2:22" s="48" customFormat="1" ht="14" x14ac:dyDescent="0.3">
      <c r="G5" s="110"/>
    </row>
    <row r="6" spans="2:22" s="48" customFormat="1" ht="14" x14ac:dyDescent="0.3">
      <c r="B6" s="112"/>
      <c r="C6" s="112"/>
      <c r="D6" s="112"/>
      <c r="E6" s="112"/>
      <c r="F6" s="112"/>
      <c r="G6" s="110"/>
    </row>
    <row r="7" spans="2:22" s="48" customFormat="1" ht="39" customHeight="1" x14ac:dyDescent="0.3">
      <c r="B7" s="264" t="s">
        <v>176</v>
      </c>
      <c r="C7" s="265"/>
      <c r="D7" s="265"/>
      <c r="E7" s="265"/>
      <c r="F7" s="266"/>
      <c r="G7" s="113"/>
      <c r="J7" s="113"/>
      <c r="K7" s="113"/>
      <c r="L7" s="113"/>
      <c r="M7" s="113"/>
      <c r="N7" s="113"/>
      <c r="O7" s="113"/>
      <c r="P7" s="113"/>
    </row>
    <row r="8" spans="2:22" ht="15" thickBot="1" x14ac:dyDescent="0.4">
      <c r="B8" s="8"/>
    </row>
    <row r="9" spans="2:22" ht="19" thickBot="1" x14ac:dyDescent="0.5">
      <c r="C9" s="258" t="s">
        <v>177</v>
      </c>
      <c r="D9" s="259"/>
      <c r="E9" s="259"/>
      <c r="F9" s="259"/>
      <c r="G9" s="259"/>
      <c r="H9" s="259"/>
      <c r="I9" s="259"/>
      <c r="J9" s="259"/>
      <c r="K9" s="259"/>
      <c r="L9" s="259"/>
      <c r="M9" s="259"/>
      <c r="N9" s="259"/>
      <c r="O9" s="259"/>
      <c r="P9" s="259"/>
      <c r="Q9" s="259"/>
      <c r="R9" s="259"/>
      <c r="S9" s="259"/>
      <c r="T9" s="259"/>
      <c r="U9" s="259"/>
      <c r="V9" s="260"/>
    </row>
    <row r="10" spans="2:22" ht="21.65" customHeight="1" thickBot="1" x14ac:dyDescent="0.4">
      <c r="C10" s="254" t="s">
        <v>33</v>
      </c>
      <c r="D10" s="255"/>
      <c r="E10" s="256" t="s">
        <v>34</v>
      </c>
      <c r="F10" s="257"/>
      <c r="G10" s="254" t="s">
        <v>178</v>
      </c>
      <c r="H10" s="255"/>
      <c r="I10" s="256" t="s">
        <v>36</v>
      </c>
      <c r="J10" s="257"/>
      <c r="K10" s="254" t="s">
        <v>37</v>
      </c>
      <c r="L10" s="255"/>
      <c r="M10" s="256" t="s">
        <v>38</v>
      </c>
      <c r="N10" s="257"/>
      <c r="O10" s="254" t="s">
        <v>39</v>
      </c>
      <c r="P10" s="255"/>
      <c r="Q10" s="256" t="s">
        <v>40</v>
      </c>
      <c r="R10" s="257"/>
      <c r="S10" s="254" t="s">
        <v>41</v>
      </c>
      <c r="T10" s="255"/>
      <c r="U10" s="256" t="s">
        <v>42</v>
      </c>
      <c r="V10" s="257"/>
    </row>
    <row r="11" spans="2:22" ht="38" x14ac:dyDescent="0.35">
      <c r="B11" s="134" t="s">
        <v>179</v>
      </c>
      <c r="C11" s="132" t="s">
        <v>180</v>
      </c>
      <c r="D11" s="114" t="s">
        <v>181</v>
      </c>
      <c r="E11" s="115" t="s">
        <v>180</v>
      </c>
      <c r="F11" s="118" t="s">
        <v>181</v>
      </c>
      <c r="G11" s="132" t="s">
        <v>180</v>
      </c>
      <c r="H11" s="114" t="s">
        <v>181</v>
      </c>
      <c r="I11" s="115" t="s">
        <v>180</v>
      </c>
      <c r="J11" s="118" t="s">
        <v>181</v>
      </c>
      <c r="K11" s="132" t="s">
        <v>180</v>
      </c>
      <c r="L11" s="114" t="s">
        <v>181</v>
      </c>
      <c r="M11" s="115" t="s">
        <v>180</v>
      </c>
      <c r="N11" s="118" t="s">
        <v>181</v>
      </c>
      <c r="O11" s="132" t="s">
        <v>180</v>
      </c>
      <c r="P11" s="114" t="s">
        <v>181</v>
      </c>
      <c r="Q11" s="115" t="s">
        <v>180</v>
      </c>
      <c r="R11" s="118" t="s">
        <v>181</v>
      </c>
      <c r="S11" s="132" t="s">
        <v>180</v>
      </c>
      <c r="T11" s="114" t="s">
        <v>181</v>
      </c>
      <c r="U11" s="115" t="s">
        <v>180</v>
      </c>
      <c r="V11" s="118" t="s">
        <v>181</v>
      </c>
    </row>
    <row r="12" spans="2:22" ht="29.15" customHeight="1" x14ac:dyDescent="0.35">
      <c r="B12" s="119" t="s">
        <v>182</v>
      </c>
      <c r="C12" s="182"/>
      <c r="D12" s="183"/>
      <c r="E12" s="184"/>
      <c r="F12" s="185"/>
      <c r="G12" s="182"/>
      <c r="H12" s="183"/>
      <c r="I12" s="184"/>
      <c r="J12" s="185"/>
      <c r="K12" s="182"/>
      <c r="L12" s="183"/>
      <c r="M12" s="184"/>
      <c r="N12" s="185"/>
      <c r="O12" s="182"/>
      <c r="P12" s="183"/>
      <c r="Q12" s="184"/>
      <c r="R12" s="185"/>
      <c r="S12" s="182"/>
      <c r="T12" s="183"/>
      <c r="U12" s="184"/>
      <c r="V12" s="185"/>
    </row>
    <row r="13" spans="2:22" x14ac:dyDescent="0.35">
      <c r="B13" s="133" t="s">
        <v>183</v>
      </c>
      <c r="C13" s="182"/>
      <c r="D13" s="186"/>
      <c r="E13" s="184"/>
      <c r="F13" s="187"/>
      <c r="G13" s="182"/>
      <c r="H13" s="186"/>
      <c r="I13" s="184"/>
      <c r="J13" s="187"/>
      <c r="K13" s="182"/>
      <c r="L13" s="186"/>
      <c r="M13" s="184"/>
      <c r="N13" s="187"/>
      <c r="O13" s="182"/>
      <c r="P13" s="186"/>
      <c r="Q13" s="184"/>
      <c r="R13" s="187"/>
      <c r="S13" s="182"/>
      <c r="T13" s="186"/>
      <c r="U13" s="184"/>
      <c r="V13" s="187"/>
    </row>
    <row r="14" spans="2:22" x14ac:dyDescent="0.35">
      <c r="B14" s="119" t="s">
        <v>184</v>
      </c>
      <c r="C14" s="182"/>
      <c r="D14" s="183"/>
      <c r="E14" s="184"/>
      <c r="F14" s="185"/>
      <c r="G14" s="182"/>
      <c r="H14" s="183"/>
      <c r="I14" s="184"/>
      <c r="J14" s="185"/>
      <c r="K14" s="182"/>
      <c r="L14" s="183"/>
      <c r="M14" s="184"/>
      <c r="N14" s="185"/>
      <c r="O14" s="182"/>
      <c r="P14" s="183"/>
      <c r="Q14" s="184"/>
      <c r="R14" s="185"/>
      <c r="S14" s="182"/>
      <c r="T14" s="183"/>
      <c r="U14" s="184"/>
      <c r="V14" s="185"/>
    </row>
    <row r="15" spans="2:22" x14ac:dyDescent="0.35">
      <c r="B15" s="119" t="s">
        <v>185</v>
      </c>
      <c r="C15" s="182"/>
      <c r="D15" s="186"/>
      <c r="E15" s="184"/>
      <c r="F15" s="187"/>
      <c r="G15" s="182"/>
      <c r="H15" s="186"/>
      <c r="I15" s="184"/>
      <c r="J15" s="187"/>
      <c r="K15" s="182"/>
      <c r="L15" s="186"/>
      <c r="M15" s="184"/>
      <c r="N15" s="187"/>
      <c r="O15" s="182"/>
      <c r="P15" s="186"/>
      <c r="Q15" s="184"/>
      <c r="R15" s="187"/>
      <c r="S15" s="182"/>
      <c r="T15" s="186"/>
      <c r="U15" s="184"/>
      <c r="V15" s="187"/>
    </row>
    <row r="16" spans="2:22" x14ac:dyDescent="0.35">
      <c r="B16" s="119" t="s">
        <v>186</v>
      </c>
      <c r="C16" s="182"/>
      <c r="D16" s="183"/>
      <c r="E16" s="184"/>
      <c r="F16" s="185"/>
      <c r="G16" s="182"/>
      <c r="H16" s="183"/>
      <c r="I16" s="184"/>
      <c r="J16" s="185"/>
      <c r="K16" s="182"/>
      <c r="L16" s="183"/>
      <c r="M16" s="184"/>
      <c r="N16" s="185"/>
      <c r="O16" s="182"/>
      <c r="P16" s="183"/>
      <c r="Q16" s="184"/>
      <c r="R16" s="185"/>
      <c r="S16" s="182"/>
      <c r="T16" s="183"/>
      <c r="U16" s="184"/>
      <c r="V16" s="185"/>
    </row>
    <row r="17" spans="2:22" x14ac:dyDescent="0.35">
      <c r="B17" s="119" t="s">
        <v>187</v>
      </c>
      <c r="C17" s="182"/>
      <c r="D17" s="186"/>
      <c r="E17" s="184"/>
      <c r="F17" s="187"/>
      <c r="G17" s="182"/>
      <c r="H17" s="186"/>
      <c r="I17" s="184"/>
      <c r="J17" s="187"/>
      <c r="K17" s="182"/>
      <c r="L17" s="186"/>
      <c r="M17" s="184"/>
      <c r="N17" s="187"/>
      <c r="O17" s="182"/>
      <c r="P17" s="186"/>
      <c r="Q17" s="184"/>
      <c r="R17" s="187"/>
      <c r="S17" s="182"/>
      <c r="T17" s="186"/>
      <c r="U17" s="184"/>
      <c r="V17" s="187"/>
    </row>
    <row r="18" spans="2:22" x14ac:dyDescent="0.35">
      <c r="B18" s="119" t="s">
        <v>188</v>
      </c>
      <c r="C18" s="182"/>
      <c r="D18" s="183"/>
      <c r="E18" s="184"/>
      <c r="F18" s="185"/>
      <c r="G18" s="182"/>
      <c r="H18" s="183"/>
      <c r="I18" s="184"/>
      <c r="J18" s="185"/>
      <c r="K18" s="182"/>
      <c r="L18" s="183"/>
      <c r="M18" s="184"/>
      <c r="N18" s="185"/>
      <c r="O18" s="182"/>
      <c r="P18" s="183"/>
      <c r="Q18" s="184"/>
      <c r="R18" s="185"/>
      <c r="S18" s="182"/>
      <c r="T18" s="183"/>
      <c r="U18" s="184"/>
      <c r="V18" s="185"/>
    </row>
    <row r="19" spans="2:22" x14ac:dyDescent="0.35">
      <c r="B19" s="119" t="s">
        <v>189</v>
      </c>
      <c r="C19" s="182"/>
      <c r="D19" s="186"/>
      <c r="E19" s="184"/>
      <c r="F19" s="187"/>
      <c r="G19" s="182"/>
      <c r="H19" s="186"/>
      <c r="I19" s="184"/>
      <c r="J19" s="187"/>
      <c r="K19" s="182"/>
      <c r="L19" s="186"/>
      <c r="M19" s="184"/>
      <c r="N19" s="187"/>
      <c r="O19" s="182"/>
      <c r="P19" s="186"/>
      <c r="Q19" s="184"/>
      <c r="R19" s="187"/>
      <c r="S19" s="182"/>
      <c r="T19" s="186"/>
      <c r="U19" s="184"/>
      <c r="V19" s="187"/>
    </row>
    <row r="20" spans="2:22" x14ac:dyDescent="0.35">
      <c r="B20" s="119" t="s">
        <v>190</v>
      </c>
      <c r="C20" s="182"/>
      <c r="D20" s="183"/>
      <c r="E20" s="184"/>
      <c r="F20" s="185"/>
      <c r="G20" s="182"/>
      <c r="H20" s="183"/>
      <c r="I20" s="184"/>
      <c r="J20" s="185"/>
      <c r="K20" s="182"/>
      <c r="L20" s="183"/>
      <c r="M20" s="184"/>
      <c r="N20" s="185"/>
      <c r="O20" s="182"/>
      <c r="P20" s="183"/>
      <c r="Q20" s="184"/>
      <c r="R20" s="185"/>
      <c r="S20" s="182"/>
      <c r="T20" s="183"/>
      <c r="U20" s="184"/>
      <c r="V20" s="185"/>
    </row>
    <row r="21" spans="2:22" ht="15" thickBot="1" x14ac:dyDescent="0.4">
      <c r="B21" s="120" t="s">
        <v>191</v>
      </c>
      <c r="C21" s="188"/>
      <c r="D21" s="189"/>
      <c r="E21" s="190"/>
      <c r="F21" s="191"/>
      <c r="G21" s="188"/>
      <c r="H21" s="189"/>
      <c r="I21" s="190"/>
      <c r="J21" s="191"/>
      <c r="K21" s="188"/>
      <c r="L21" s="189"/>
      <c r="M21" s="190"/>
      <c r="N21" s="191"/>
      <c r="O21" s="188"/>
      <c r="P21" s="189"/>
      <c r="Q21" s="190"/>
      <c r="R21" s="191"/>
      <c r="S21" s="188"/>
      <c r="T21" s="189"/>
      <c r="U21" s="190"/>
      <c r="V21" s="191"/>
    </row>
    <row r="23" spans="2:22" s="48" customFormat="1" ht="45" customHeight="1" x14ac:dyDescent="0.3">
      <c r="B23" s="267" t="s">
        <v>192</v>
      </c>
      <c r="C23" s="268"/>
      <c r="D23" s="268"/>
      <c r="E23" s="268"/>
      <c r="F23" s="269"/>
    </row>
    <row r="24" spans="2:22" ht="15" thickBot="1" x14ac:dyDescent="0.4"/>
    <row r="25" spans="2:22" ht="19" thickBot="1" x14ac:dyDescent="0.5">
      <c r="B25" s="86"/>
      <c r="C25" s="258" t="s">
        <v>193</v>
      </c>
      <c r="D25" s="259"/>
      <c r="E25" s="259"/>
      <c r="F25" s="259"/>
      <c r="G25" s="259"/>
      <c r="H25" s="259"/>
      <c r="I25" s="259"/>
      <c r="J25" s="259"/>
      <c r="K25" s="259"/>
      <c r="L25" s="259"/>
      <c r="M25" s="259"/>
      <c r="N25" s="259"/>
      <c r="O25" s="259"/>
      <c r="P25" s="259"/>
      <c r="Q25" s="259"/>
      <c r="R25" s="259"/>
      <c r="S25" s="259"/>
      <c r="T25" s="259"/>
      <c r="U25" s="259"/>
      <c r="V25" s="260"/>
    </row>
    <row r="26" spans="2:22" ht="26.15" customHeight="1" thickBot="1" x14ac:dyDescent="0.4">
      <c r="C26" s="254" t="s">
        <v>33</v>
      </c>
      <c r="D26" s="255"/>
      <c r="E26" s="256" t="s">
        <v>34</v>
      </c>
      <c r="F26" s="257"/>
      <c r="G26" s="254" t="s">
        <v>178</v>
      </c>
      <c r="H26" s="255"/>
      <c r="I26" s="256" t="s">
        <v>36</v>
      </c>
      <c r="J26" s="257"/>
      <c r="K26" s="254" t="s">
        <v>37</v>
      </c>
      <c r="L26" s="255"/>
      <c r="M26" s="256" t="s">
        <v>38</v>
      </c>
      <c r="N26" s="257"/>
      <c r="O26" s="254" t="s">
        <v>39</v>
      </c>
      <c r="P26" s="255"/>
      <c r="Q26" s="256" t="s">
        <v>40</v>
      </c>
      <c r="R26" s="257"/>
      <c r="S26" s="254" t="s">
        <v>41</v>
      </c>
      <c r="T26" s="255"/>
      <c r="U26" s="256" t="s">
        <v>42</v>
      </c>
      <c r="V26" s="257"/>
    </row>
    <row r="27" spans="2:22" ht="26" x14ac:dyDescent="0.35">
      <c r="B27" s="123" t="s">
        <v>148</v>
      </c>
      <c r="C27" s="121" t="s">
        <v>194</v>
      </c>
      <c r="D27" s="116" t="s">
        <v>195</v>
      </c>
      <c r="E27" s="117" t="s">
        <v>194</v>
      </c>
      <c r="F27" s="122" t="s">
        <v>195</v>
      </c>
      <c r="G27" s="121" t="s">
        <v>194</v>
      </c>
      <c r="H27" s="116" t="s">
        <v>195</v>
      </c>
      <c r="I27" s="117" t="s">
        <v>194</v>
      </c>
      <c r="J27" s="122" t="s">
        <v>195</v>
      </c>
      <c r="K27" s="121" t="s">
        <v>194</v>
      </c>
      <c r="L27" s="116" t="s">
        <v>195</v>
      </c>
      <c r="M27" s="117" t="s">
        <v>194</v>
      </c>
      <c r="N27" s="122" t="s">
        <v>195</v>
      </c>
      <c r="O27" s="121" t="s">
        <v>194</v>
      </c>
      <c r="P27" s="116" t="s">
        <v>195</v>
      </c>
      <c r="Q27" s="117" t="s">
        <v>194</v>
      </c>
      <c r="R27" s="122" t="s">
        <v>195</v>
      </c>
      <c r="S27" s="121" t="s">
        <v>194</v>
      </c>
      <c r="T27" s="116" t="s">
        <v>195</v>
      </c>
      <c r="U27" s="117" t="s">
        <v>194</v>
      </c>
      <c r="V27" s="122" t="s">
        <v>195</v>
      </c>
    </row>
    <row r="28" spans="2:22" ht="21" customHeight="1" x14ac:dyDescent="0.35">
      <c r="B28" s="124" t="s">
        <v>196</v>
      </c>
      <c r="C28" s="192"/>
      <c r="D28" s="193"/>
      <c r="E28" s="184"/>
      <c r="F28" s="194"/>
      <c r="G28" s="192"/>
      <c r="H28" s="193"/>
      <c r="I28" s="184"/>
      <c r="J28" s="194"/>
      <c r="K28" s="192"/>
      <c r="L28" s="193"/>
      <c r="M28" s="184"/>
      <c r="N28" s="194"/>
      <c r="O28" s="192"/>
      <c r="P28" s="193"/>
      <c r="Q28" s="184"/>
      <c r="R28" s="194"/>
      <c r="S28" s="192"/>
      <c r="T28" s="193"/>
      <c r="U28" s="184"/>
      <c r="V28" s="194"/>
    </row>
    <row r="29" spans="2:22" ht="21" customHeight="1" x14ac:dyDescent="0.35">
      <c r="B29" s="125" t="s">
        <v>197</v>
      </c>
      <c r="C29" s="192"/>
      <c r="D29" s="183"/>
      <c r="E29" s="184"/>
      <c r="F29" s="185"/>
      <c r="G29" s="192"/>
      <c r="H29" s="183"/>
      <c r="I29" s="184"/>
      <c r="J29" s="185"/>
      <c r="K29" s="192"/>
      <c r="L29" s="183"/>
      <c r="M29" s="184"/>
      <c r="N29" s="185"/>
      <c r="O29" s="192"/>
      <c r="P29" s="183"/>
      <c r="Q29" s="184"/>
      <c r="R29" s="185"/>
      <c r="S29" s="192"/>
      <c r="T29" s="183"/>
      <c r="U29" s="184"/>
      <c r="V29" s="185"/>
    </row>
    <row r="30" spans="2:22" ht="21" customHeight="1" x14ac:dyDescent="0.35">
      <c r="B30" s="125" t="s">
        <v>198</v>
      </c>
      <c r="C30" s="192"/>
      <c r="D30" s="183"/>
      <c r="E30" s="184"/>
      <c r="F30" s="185"/>
      <c r="G30" s="192"/>
      <c r="H30" s="183"/>
      <c r="I30" s="184"/>
      <c r="J30" s="185"/>
      <c r="K30" s="192"/>
      <c r="L30" s="183"/>
      <c r="M30" s="184"/>
      <c r="N30" s="185"/>
      <c r="O30" s="192"/>
      <c r="P30" s="183"/>
      <c r="Q30" s="184"/>
      <c r="R30" s="185"/>
      <c r="S30" s="192"/>
      <c r="T30" s="183"/>
      <c r="U30" s="184"/>
      <c r="V30" s="185"/>
    </row>
    <row r="31" spans="2:22" ht="21" customHeight="1" x14ac:dyDescent="0.35">
      <c r="B31" s="125" t="s">
        <v>82</v>
      </c>
      <c r="C31" s="192"/>
      <c r="D31" s="183"/>
      <c r="E31" s="184"/>
      <c r="F31" s="185"/>
      <c r="G31" s="192"/>
      <c r="H31" s="183"/>
      <c r="I31" s="184"/>
      <c r="J31" s="185"/>
      <c r="K31" s="192"/>
      <c r="L31" s="183"/>
      <c r="M31" s="184"/>
      <c r="N31" s="185"/>
      <c r="O31" s="192"/>
      <c r="P31" s="183"/>
      <c r="Q31" s="184"/>
      <c r="R31" s="185"/>
      <c r="S31" s="192"/>
      <c r="T31" s="183"/>
      <c r="U31" s="184"/>
      <c r="V31" s="185"/>
    </row>
    <row r="32" spans="2:22" ht="21" customHeight="1" x14ac:dyDescent="0.35">
      <c r="B32" s="125" t="s">
        <v>199</v>
      </c>
      <c r="C32" s="192"/>
      <c r="D32" s="183"/>
      <c r="E32" s="184"/>
      <c r="F32" s="185"/>
      <c r="G32" s="192"/>
      <c r="H32" s="183"/>
      <c r="I32" s="184"/>
      <c r="J32" s="185"/>
      <c r="K32" s="192"/>
      <c r="L32" s="183"/>
      <c r="M32" s="184"/>
      <c r="N32" s="185"/>
      <c r="O32" s="192"/>
      <c r="P32" s="183"/>
      <c r="Q32" s="184"/>
      <c r="R32" s="185"/>
      <c r="S32" s="192"/>
      <c r="T32" s="183"/>
      <c r="U32" s="184"/>
      <c r="V32" s="185"/>
    </row>
    <row r="33" spans="2:22" ht="21" customHeight="1" x14ac:dyDescent="0.35">
      <c r="B33" s="125" t="s">
        <v>200</v>
      </c>
      <c r="C33" s="192"/>
      <c r="D33" s="183"/>
      <c r="E33" s="184"/>
      <c r="F33" s="185"/>
      <c r="G33" s="192"/>
      <c r="H33" s="183"/>
      <c r="I33" s="184"/>
      <c r="J33" s="185"/>
      <c r="K33" s="192"/>
      <c r="L33" s="183"/>
      <c r="M33" s="184"/>
      <c r="N33" s="185"/>
      <c r="O33" s="192"/>
      <c r="P33" s="183"/>
      <c r="Q33" s="184"/>
      <c r="R33" s="185"/>
      <c r="S33" s="192"/>
      <c r="T33" s="183"/>
      <c r="U33" s="184"/>
      <c r="V33" s="185"/>
    </row>
    <row r="34" spans="2:22" ht="21" customHeight="1" thickBot="1" x14ac:dyDescent="0.4">
      <c r="B34" s="126" t="s">
        <v>201</v>
      </c>
      <c r="C34" s="195"/>
      <c r="D34" s="196"/>
      <c r="E34" s="190"/>
      <c r="F34" s="197"/>
      <c r="G34" s="195"/>
      <c r="H34" s="196"/>
      <c r="I34" s="190"/>
      <c r="J34" s="197"/>
      <c r="K34" s="195"/>
      <c r="L34" s="196"/>
      <c r="M34" s="190"/>
      <c r="N34" s="197"/>
      <c r="O34" s="195"/>
      <c r="P34" s="196"/>
      <c r="Q34" s="190"/>
      <c r="R34" s="197"/>
      <c r="S34" s="195"/>
      <c r="T34" s="196"/>
      <c r="U34" s="190"/>
      <c r="V34" s="197"/>
    </row>
  </sheetData>
  <sheetProtection algorithmName="SHA-512" hashValue="qyTkPJv349z2Hydy8Bmr3Bhfb0RjvjyQWYP1gGWIVFcvUMAN2aogn8zX5ZIyXLZ5zJ86KlCaSqRl24PiL06wEw==" saltValue="YfvCuOYZXImedLw6LnMtKw==" spinCount="100000" sheet="1" objects="1" scenarios="1" formatColumns="0" formatRows="0"/>
  <mergeCells count="26">
    <mergeCell ref="B3:F3"/>
    <mergeCell ref="C9:V9"/>
    <mergeCell ref="O10:P10"/>
    <mergeCell ref="S10:T10"/>
    <mergeCell ref="U10:V10"/>
    <mergeCell ref="O26:P26"/>
    <mergeCell ref="Q26:R26"/>
    <mergeCell ref="B4:F4"/>
    <mergeCell ref="B7:F7"/>
    <mergeCell ref="B23:F23"/>
    <mergeCell ref="S26:T26"/>
    <mergeCell ref="U26:V26"/>
    <mergeCell ref="C25:V25"/>
    <mergeCell ref="G10:H10"/>
    <mergeCell ref="I10:J10"/>
    <mergeCell ref="K10:L10"/>
    <mergeCell ref="M10:N10"/>
    <mergeCell ref="C26:D26"/>
    <mergeCell ref="E26:F26"/>
    <mergeCell ref="C10:D10"/>
    <mergeCell ref="E10:F10"/>
    <mergeCell ref="Q10:R10"/>
    <mergeCell ref="G26:H26"/>
    <mergeCell ref="I26:J26"/>
    <mergeCell ref="K26:L26"/>
    <mergeCell ref="M26:N26"/>
  </mergeCells>
  <phoneticPr fontId="15" type="noConversion"/>
  <pageMargins left="0.7" right="0.7" top="0.75" bottom="0.75" header="0.3" footer="0.3"/>
  <pageSetup orientation="portrait" horizontalDpi="90" verticalDpi="90" r:id="rId1"/>
  <extLst>
    <ext xmlns:x14="http://schemas.microsoft.com/office/spreadsheetml/2009/9/main" uri="{CCE6A557-97BC-4b89-ADB6-D9C93CAAB3DF}">
      <x14:dataValidations xmlns:xm="http://schemas.microsoft.com/office/excel/2006/main" count="2">
        <x14:dataValidation type="list" allowBlank="1" showInputMessage="1" showErrorMessage="1" xr:uid="{ACBFF1AC-7048-4458-91A9-9442FAA0C669}">
          <x14:formula1>
            <xm:f>'Data Validation'!$M$2:$M$13</xm:f>
          </x14:formula1>
          <xm:sqref>C12:C21 E12:E21 G12:G21 I12:I21 K12:K21 M12:M21 O12:O21 Q12:Q21 S12:S21 U12:U21</xm:sqref>
        </x14:dataValidation>
        <x14:dataValidation type="list" allowBlank="1" showInputMessage="1" showErrorMessage="1" xr:uid="{888DD3D2-E687-4C4A-8698-92331E44AE0B}">
          <x14:formula1>
            <xm:f>'Data Validation'!$L$2:$L$12</xm:f>
          </x14:formula1>
          <xm:sqref>C28:C34 E28:E34 G28:G34 I28:I34 K28:K34 M28:M34 O28:O34 Q28:Q34 S28:S34 U28:U34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F062B-9A58-4ABA-888A-B0C867EBD288}">
  <dimension ref="A2:K102"/>
  <sheetViews>
    <sheetView showGridLines="0" zoomScale="80" zoomScaleNormal="80" workbookViewId="0">
      <selection activeCell="E17" sqref="E17"/>
    </sheetView>
  </sheetViews>
  <sheetFormatPr defaultRowHeight="14.5" x14ac:dyDescent="0.35"/>
  <cols>
    <col min="1" max="1" width="3.453125" customWidth="1"/>
    <col min="2" max="2" width="40.1796875" customWidth="1"/>
    <col min="3" max="3" width="30.453125" customWidth="1"/>
    <col min="4" max="4" width="27.54296875" style="1" customWidth="1"/>
    <col min="5" max="5" width="22.1796875" style="1" customWidth="1"/>
    <col min="6" max="6" width="27.81640625" style="1" customWidth="1"/>
    <col min="7" max="7" width="28" style="1" customWidth="1"/>
    <col min="8" max="8" width="20.1796875" style="1" customWidth="1"/>
    <col min="9" max="9" width="35.26953125" style="1" customWidth="1"/>
    <col min="10" max="10" width="13.26953125" customWidth="1"/>
    <col min="11" max="11" width="20.26953125" customWidth="1"/>
    <col min="15" max="15" width="44" customWidth="1"/>
  </cols>
  <sheetData>
    <row r="2" spans="2:10" x14ac:dyDescent="0.35">
      <c r="B2" s="105" t="s">
        <v>0</v>
      </c>
      <c r="C2" s="106"/>
      <c r="D2" s="106"/>
      <c r="E2" s="106"/>
      <c r="F2" s="107"/>
      <c r="G2"/>
      <c r="H2"/>
      <c r="I2"/>
    </row>
    <row r="3" spans="2:10" ht="54" customHeight="1" x14ac:dyDescent="0.35">
      <c r="B3" s="224" t="s">
        <v>91</v>
      </c>
      <c r="C3" s="225"/>
      <c r="D3" s="225"/>
      <c r="E3" s="225"/>
      <c r="F3" s="226"/>
      <c r="G3"/>
      <c r="H3"/>
      <c r="I3"/>
    </row>
    <row r="4" spans="2:10" ht="31" customHeight="1" x14ac:dyDescent="0.35">
      <c r="B4" s="270" t="s">
        <v>202</v>
      </c>
      <c r="C4" s="271"/>
      <c r="D4" s="271"/>
      <c r="E4" s="271"/>
      <c r="F4" s="272"/>
      <c r="G4"/>
      <c r="H4"/>
      <c r="I4"/>
    </row>
    <row r="5" spans="2:10" x14ac:dyDescent="0.35">
      <c r="D5"/>
      <c r="E5"/>
      <c r="F5"/>
      <c r="G5"/>
      <c r="H5" s="33"/>
      <c r="I5"/>
    </row>
    <row r="6" spans="2:10" ht="14.5" customHeight="1" x14ac:dyDescent="0.35">
      <c r="D6"/>
    </row>
    <row r="7" spans="2:10" x14ac:dyDescent="0.35">
      <c r="B7" s="273" t="s">
        <v>203</v>
      </c>
      <c r="C7" s="273"/>
      <c r="D7" s="28"/>
    </row>
    <row r="8" spans="2:10" x14ac:dyDescent="0.35">
      <c r="B8" s="135" t="s">
        <v>204</v>
      </c>
      <c r="C8" s="200"/>
      <c r="D8" s="28"/>
      <c r="E8" s="28"/>
      <c r="F8" s="28"/>
      <c r="G8" s="28"/>
      <c r="H8" s="28"/>
      <c r="I8"/>
    </row>
    <row r="9" spans="2:10" x14ac:dyDescent="0.35">
      <c r="B9" s="33"/>
      <c r="C9" s="33"/>
      <c r="D9" s="33"/>
      <c r="E9" s="33"/>
      <c r="F9" s="33"/>
      <c r="G9" s="33"/>
      <c r="H9" s="10"/>
      <c r="I9"/>
    </row>
    <row r="11" spans="2:10" ht="18" x14ac:dyDescent="0.35">
      <c r="B11" s="274" t="s">
        <v>205</v>
      </c>
      <c r="C11" s="274"/>
      <c r="D11" s="274"/>
      <c r="E11" s="274"/>
      <c r="F11" s="274"/>
      <c r="G11" s="274"/>
      <c r="H11" s="274"/>
      <c r="I11" s="274"/>
    </row>
    <row r="12" spans="2:10" ht="36" customHeight="1" x14ac:dyDescent="0.35">
      <c r="B12" s="230" t="s">
        <v>206</v>
      </c>
      <c r="C12" s="231"/>
      <c r="D12" s="231"/>
      <c r="E12" s="231"/>
      <c r="F12" s="231"/>
      <c r="G12" s="231"/>
      <c r="H12" s="231"/>
      <c r="I12" s="231"/>
    </row>
    <row r="13" spans="2:10" ht="46.5" x14ac:dyDescent="0.35">
      <c r="B13" s="3" t="s">
        <v>95</v>
      </c>
      <c r="C13" s="3" t="s">
        <v>207</v>
      </c>
      <c r="D13" s="3" t="s">
        <v>208</v>
      </c>
      <c r="E13" s="3" t="s">
        <v>209</v>
      </c>
      <c r="F13" s="3" t="s">
        <v>210</v>
      </c>
      <c r="G13" s="3" t="s">
        <v>211</v>
      </c>
      <c r="H13" s="3" t="s">
        <v>212</v>
      </c>
      <c r="I13" s="3" t="s">
        <v>101</v>
      </c>
    </row>
    <row r="14" spans="2:10" x14ac:dyDescent="0.35">
      <c r="B14" s="12" t="s">
        <v>102</v>
      </c>
      <c r="C14" s="75">
        <f>'Current Expenses'!C9</f>
        <v>0</v>
      </c>
      <c r="D14" s="41">
        <f>'Current Expenses'!G9</f>
        <v>0</v>
      </c>
      <c r="E14" s="198"/>
      <c r="F14" s="199"/>
      <c r="G14" s="163"/>
      <c r="H14" s="41">
        <f t="shared" ref="H14:H21" si="0">F14*D14</f>
        <v>0</v>
      </c>
      <c r="I14" s="163"/>
      <c r="J14" s="1"/>
    </row>
    <row r="15" spans="2:10" x14ac:dyDescent="0.35">
      <c r="B15" s="12" t="s">
        <v>103</v>
      </c>
      <c r="C15" s="75">
        <f>'Current Expenses'!C10</f>
        <v>0</v>
      </c>
      <c r="D15" s="41">
        <f>'Current Expenses'!G10</f>
        <v>0</v>
      </c>
      <c r="E15" s="198"/>
      <c r="F15" s="199"/>
      <c r="G15" s="163"/>
      <c r="H15" s="41">
        <f t="shared" si="0"/>
        <v>0</v>
      </c>
      <c r="I15" s="163"/>
      <c r="J15" s="1"/>
    </row>
    <row r="16" spans="2:10" x14ac:dyDescent="0.35">
      <c r="B16" s="12" t="s">
        <v>104</v>
      </c>
      <c r="C16" s="75">
        <f>'Current Expenses'!C11</f>
        <v>0</v>
      </c>
      <c r="D16" s="41">
        <f>'Current Expenses'!G11</f>
        <v>0</v>
      </c>
      <c r="E16" s="198"/>
      <c r="F16" s="199"/>
      <c r="G16" s="163"/>
      <c r="H16" s="41">
        <f t="shared" si="0"/>
        <v>0</v>
      </c>
      <c r="I16" s="163"/>
      <c r="J16" s="1"/>
    </row>
    <row r="17" spans="2:11" x14ac:dyDescent="0.35">
      <c r="B17" s="12" t="s">
        <v>105</v>
      </c>
      <c r="C17" s="75">
        <f>'Current Expenses'!C12</f>
        <v>0</v>
      </c>
      <c r="D17" s="41">
        <f>'Current Expenses'!G12</f>
        <v>0</v>
      </c>
      <c r="E17" s="198"/>
      <c r="F17" s="199"/>
      <c r="G17" s="163"/>
      <c r="H17" s="41">
        <f t="shared" si="0"/>
        <v>0</v>
      </c>
      <c r="I17" s="163"/>
      <c r="J17" s="1"/>
    </row>
    <row r="18" spans="2:11" x14ac:dyDescent="0.35">
      <c r="B18" s="12" t="s">
        <v>106</v>
      </c>
      <c r="C18" s="75">
        <f>'Current Expenses'!C13</f>
        <v>0</v>
      </c>
      <c r="D18" s="41">
        <f>'Current Expenses'!G13</f>
        <v>0</v>
      </c>
      <c r="E18" s="198"/>
      <c r="F18" s="199"/>
      <c r="G18" s="163"/>
      <c r="H18" s="41">
        <f t="shared" si="0"/>
        <v>0</v>
      </c>
      <c r="I18" s="163"/>
      <c r="K18" s="1"/>
    </row>
    <row r="19" spans="2:11" x14ac:dyDescent="0.35">
      <c r="B19" s="12" t="s">
        <v>107</v>
      </c>
      <c r="C19" s="75">
        <f>'Current Expenses'!C14</f>
        <v>0</v>
      </c>
      <c r="D19" s="41">
        <f>'Current Expenses'!G14</f>
        <v>0</v>
      </c>
      <c r="E19" s="198"/>
      <c r="F19" s="199"/>
      <c r="G19" s="163"/>
      <c r="H19" s="41">
        <f t="shared" si="0"/>
        <v>0</v>
      </c>
      <c r="I19" s="163"/>
      <c r="K19" s="1"/>
    </row>
    <row r="20" spans="2:11" x14ac:dyDescent="0.35">
      <c r="B20" s="12" t="s">
        <v>108</v>
      </c>
      <c r="C20" s="75">
        <f>'Current Expenses'!C15</f>
        <v>0</v>
      </c>
      <c r="D20" s="41">
        <f>'Current Expenses'!G15</f>
        <v>0</v>
      </c>
      <c r="E20" s="198"/>
      <c r="F20" s="199"/>
      <c r="G20" s="163"/>
      <c r="H20" s="41">
        <f t="shared" si="0"/>
        <v>0</v>
      </c>
      <c r="I20" s="163"/>
      <c r="J20" s="1"/>
    </row>
    <row r="21" spans="2:11" x14ac:dyDescent="0.35">
      <c r="B21" s="69" t="s">
        <v>109</v>
      </c>
      <c r="C21" s="75">
        <f>'Current Expenses'!C16</f>
        <v>0</v>
      </c>
      <c r="D21" s="41">
        <f>'Current Expenses'!G16</f>
        <v>0</v>
      </c>
      <c r="E21" s="198"/>
      <c r="F21" s="199"/>
      <c r="G21" s="163"/>
      <c r="H21" s="41">
        <f t="shared" si="0"/>
        <v>0</v>
      </c>
      <c r="I21" s="163"/>
      <c r="J21" s="1"/>
    </row>
    <row r="22" spans="2:11" x14ac:dyDescent="0.35">
      <c r="B22" s="65" t="s">
        <v>110</v>
      </c>
      <c r="C22" s="9"/>
      <c r="D22" s="31">
        <f>SUM(D14:D21)</f>
        <v>0</v>
      </c>
      <c r="E22" s="9"/>
      <c r="F22" s="9"/>
      <c r="G22" s="9"/>
      <c r="H22" s="70">
        <f>SUM(H14:H21)</f>
        <v>0</v>
      </c>
      <c r="I22" s="9"/>
    </row>
    <row r="23" spans="2:11" x14ac:dyDescent="0.35">
      <c r="D23"/>
      <c r="E23"/>
      <c r="F23"/>
      <c r="G23"/>
      <c r="H23"/>
      <c r="I23"/>
    </row>
    <row r="24" spans="2:11" ht="15.5" x14ac:dyDescent="0.35">
      <c r="B24" s="231" t="s">
        <v>213</v>
      </c>
      <c r="C24" s="231"/>
      <c r="D24" s="231"/>
      <c r="E24" s="231"/>
      <c r="F24" s="231"/>
      <c r="G24" s="231"/>
    </row>
    <row r="25" spans="2:11" ht="44.15" customHeight="1" x14ac:dyDescent="0.35">
      <c r="B25" s="66" t="s">
        <v>214</v>
      </c>
      <c r="C25" s="66" t="s">
        <v>215</v>
      </c>
      <c r="D25" s="3" t="s">
        <v>210</v>
      </c>
      <c r="E25" s="3" t="s">
        <v>216</v>
      </c>
      <c r="F25" s="3" t="s">
        <v>211</v>
      </c>
      <c r="G25" s="3" t="s">
        <v>101</v>
      </c>
      <c r="I25"/>
    </row>
    <row r="26" spans="2:11" x14ac:dyDescent="0.35">
      <c r="B26" s="12" t="s">
        <v>114</v>
      </c>
      <c r="C26" s="41">
        <f>'Current Expenses'!E21</f>
        <v>0</v>
      </c>
      <c r="D26" s="199"/>
      <c r="E26" s="41">
        <f>D26*C26</f>
        <v>0</v>
      </c>
      <c r="F26" s="163"/>
      <c r="G26" s="163"/>
      <c r="I26"/>
    </row>
    <row r="27" spans="2:11" x14ac:dyDescent="0.35">
      <c r="B27" s="12" t="s">
        <v>115</v>
      </c>
      <c r="C27" s="41">
        <f>'Current Expenses'!E22</f>
        <v>0</v>
      </c>
      <c r="D27" s="199"/>
      <c r="E27" s="41">
        <f>D27*C27</f>
        <v>0</v>
      </c>
      <c r="F27" s="163"/>
      <c r="G27" s="163"/>
      <c r="I27"/>
    </row>
    <row r="28" spans="2:11" x14ac:dyDescent="0.35">
      <c r="B28" s="12" t="s">
        <v>116</v>
      </c>
      <c r="C28" s="41">
        <f>'Current Expenses'!E23</f>
        <v>0</v>
      </c>
      <c r="D28" s="199"/>
      <c r="E28" s="41">
        <f t="shared" ref="E28:E43" si="1">D28*C28</f>
        <v>0</v>
      </c>
      <c r="F28" s="163"/>
      <c r="G28" s="163"/>
      <c r="I28"/>
    </row>
    <row r="29" spans="2:11" x14ac:dyDescent="0.35">
      <c r="B29" s="12" t="s">
        <v>117</v>
      </c>
      <c r="C29" s="41">
        <f>'Current Expenses'!E24</f>
        <v>0</v>
      </c>
      <c r="D29" s="199"/>
      <c r="E29" s="41">
        <f t="shared" si="1"/>
        <v>0</v>
      </c>
      <c r="F29" s="163"/>
      <c r="G29" s="163"/>
      <c r="I29"/>
    </row>
    <row r="30" spans="2:11" x14ac:dyDescent="0.35">
      <c r="B30" s="12" t="s">
        <v>118</v>
      </c>
      <c r="C30" s="41">
        <f>'Current Expenses'!E25</f>
        <v>0</v>
      </c>
      <c r="D30" s="199"/>
      <c r="E30" s="41">
        <f t="shared" si="1"/>
        <v>0</v>
      </c>
      <c r="F30" s="163"/>
      <c r="G30" s="163"/>
      <c r="I30"/>
    </row>
    <row r="31" spans="2:11" x14ac:dyDescent="0.35">
      <c r="B31" s="12" t="s">
        <v>119</v>
      </c>
      <c r="C31" s="41">
        <f>'Current Expenses'!E26</f>
        <v>0</v>
      </c>
      <c r="D31" s="199"/>
      <c r="E31" s="41">
        <f t="shared" si="1"/>
        <v>0</v>
      </c>
      <c r="F31" s="163"/>
      <c r="G31" s="163"/>
      <c r="I31"/>
    </row>
    <row r="32" spans="2:11" x14ac:dyDescent="0.35">
      <c r="B32" s="12" t="s">
        <v>120</v>
      </c>
      <c r="C32" s="41">
        <f>'Current Expenses'!E27</f>
        <v>0</v>
      </c>
      <c r="D32" s="199"/>
      <c r="E32" s="41">
        <f t="shared" si="1"/>
        <v>0</v>
      </c>
      <c r="F32" s="163"/>
      <c r="G32" s="163"/>
      <c r="I32"/>
    </row>
    <row r="33" spans="1:9" x14ac:dyDescent="0.35">
      <c r="B33" s="12" t="s">
        <v>121</v>
      </c>
      <c r="C33" s="41">
        <f>'Current Expenses'!E28</f>
        <v>0</v>
      </c>
      <c r="D33" s="199"/>
      <c r="E33" s="41">
        <f t="shared" si="1"/>
        <v>0</v>
      </c>
      <c r="F33" s="163"/>
      <c r="G33" s="163"/>
      <c r="I33"/>
    </row>
    <row r="34" spans="1:9" x14ac:dyDescent="0.35">
      <c r="B34" s="12" t="s">
        <v>122</v>
      </c>
      <c r="C34" s="41">
        <f>'Current Expenses'!E29</f>
        <v>0</v>
      </c>
      <c r="D34" s="199"/>
      <c r="E34" s="41">
        <f t="shared" si="1"/>
        <v>0</v>
      </c>
      <c r="F34" s="163"/>
      <c r="G34" s="163"/>
      <c r="I34"/>
    </row>
    <row r="35" spans="1:9" x14ac:dyDescent="0.35">
      <c r="B35" s="12" t="s">
        <v>123</v>
      </c>
      <c r="C35" s="41">
        <f>'Current Expenses'!E30</f>
        <v>0</v>
      </c>
      <c r="D35" s="199"/>
      <c r="E35" s="41">
        <f t="shared" si="1"/>
        <v>0</v>
      </c>
      <c r="F35" s="163"/>
      <c r="G35" s="163"/>
      <c r="I35"/>
    </row>
    <row r="36" spans="1:9" x14ac:dyDescent="0.35">
      <c r="B36" s="12" t="s">
        <v>124</v>
      </c>
      <c r="C36" s="41">
        <f>'Current Expenses'!E31</f>
        <v>0</v>
      </c>
      <c r="D36" s="199"/>
      <c r="E36" s="41">
        <f t="shared" si="1"/>
        <v>0</v>
      </c>
      <c r="F36" s="163"/>
      <c r="G36" s="163"/>
      <c r="I36"/>
    </row>
    <row r="37" spans="1:9" x14ac:dyDescent="0.35">
      <c r="B37" s="12" t="s">
        <v>125</v>
      </c>
      <c r="C37" s="41">
        <f>'Current Expenses'!E32</f>
        <v>0</v>
      </c>
      <c r="D37" s="199"/>
      <c r="E37" s="41">
        <f t="shared" si="1"/>
        <v>0</v>
      </c>
      <c r="F37" s="163"/>
      <c r="G37" s="163"/>
      <c r="I37"/>
    </row>
    <row r="38" spans="1:9" x14ac:dyDescent="0.35">
      <c r="B38" s="12" t="s">
        <v>126</v>
      </c>
      <c r="C38" s="41">
        <f>'Current Expenses'!E33</f>
        <v>0</v>
      </c>
      <c r="D38" s="199"/>
      <c r="E38" s="41">
        <f t="shared" si="1"/>
        <v>0</v>
      </c>
      <c r="F38" s="163"/>
      <c r="G38" s="163"/>
      <c r="I38"/>
    </row>
    <row r="39" spans="1:9" x14ac:dyDescent="0.35">
      <c r="B39" s="12" t="s">
        <v>127</v>
      </c>
      <c r="C39" s="41">
        <f>'Current Expenses'!E34</f>
        <v>0</v>
      </c>
      <c r="D39" s="199"/>
      <c r="E39" s="41">
        <f t="shared" si="1"/>
        <v>0</v>
      </c>
      <c r="F39" s="163"/>
      <c r="G39" s="163"/>
      <c r="I39"/>
    </row>
    <row r="40" spans="1:9" x14ac:dyDescent="0.35">
      <c r="B40" s="12" t="s">
        <v>128</v>
      </c>
      <c r="C40" s="41">
        <f>'Current Expenses'!E35</f>
        <v>0</v>
      </c>
      <c r="D40" s="199"/>
      <c r="E40" s="41">
        <f t="shared" si="1"/>
        <v>0</v>
      </c>
      <c r="F40" s="163"/>
      <c r="G40" s="163"/>
      <c r="I40"/>
    </row>
    <row r="41" spans="1:9" x14ac:dyDescent="0.35">
      <c r="B41" s="12" t="s">
        <v>18</v>
      </c>
      <c r="C41" s="41">
        <f>'Current Expenses'!E36</f>
        <v>0</v>
      </c>
      <c r="D41" s="199"/>
      <c r="E41" s="41">
        <f t="shared" si="1"/>
        <v>0</v>
      </c>
      <c r="F41" s="163"/>
      <c r="G41" s="163"/>
      <c r="I41"/>
    </row>
    <row r="42" spans="1:9" x14ac:dyDescent="0.35">
      <c r="B42" s="12" t="s">
        <v>18</v>
      </c>
      <c r="C42" s="41">
        <f>'Current Expenses'!E37</f>
        <v>0</v>
      </c>
      <c r="D42" s="199"/>
      <c r="E42" s="41">
        <f t="shared" si="1"/>
        <v>0</v>
      </c>
      <c r="F42" s="163"/>
      <c r="G42" s="163"/>
      <c r="I42"/>
    </row>
    <row r="43" spans="1:9" x14ac:dyDescent="0.35">
      <c r="B43" s="12" t="s">
        <v>18</v>
      </c>
      <c r="C43" s="41">
        <f>'Current Expenses'!E38</f>
        <v>0</v>
      </c>
      <c r="D43" s="199"/>
      <c r="E43" s="41">
        <f t="shared" si="1"/>
        <v>0</v>
      </c>
      <c r="F43" s="163"/>
      <c r="G43" s="163"/>
      <c r="I43"/>
    </row>
    <row r="44" spans="1:9" x14ac:dyDescent="0.35">
      <c r="B44" s="65" t="s">
        <v>129</v>
      </c>
      <c r="C44" s="31">
        <f>SUM(C26:C43)</f>
        <v>0</v>
      </c>
      <c r="D44" s="127"/>
      <c r="E44" s="41">
        <f>SUM(E26:E43)</f>
        <v>0</v>
      </c>
      <c r="F44" s="9"/>
      <c r="G44" s="9"/>
    </row>
    <row r="45" spans="1:9" x14ac:dyDescent="0.35">
      <c r="D45"/>
      <c r="E45"/>
      <c r="F45"/>
      <c r="G45"/>
      <c r="H45"/>
      <c r="I45"/>
    </row>
    <row r="46" spans="1:9" ht="44.5" customHeight="1" x14ac:dyDescent="0.35">
      <c r="B46" s="230" t="s">
        <v>130</v>
      </c>
      <c r="C46" s="230"/>
      <c r="D46" s="230"/>
      <c r="E46" s="230"/>
      <c r="F46" s="230"/>
      <c r="G46" s="230"/>
    </row>
    <row r="47" spans="1:9" ht="35" x14ac:dyDescent="0.35">
      <c r="B47" s="66" t="s">
        <v>217</v>
      </c>
      <c r="C47" s="66" t="s">
        <v>218</v>
      </c>
      <c r="D47" s="3" t="s">
        <v>210</v>
      </c>
      <c r="E47" s="3" t="s">
        <v>219</v>
      </c>
      <c r="F47" s="3" t="s">
        <v>220</v>
      </c>
      <c r="G47" s="3" t="s">
        <v>101</v>
      </c>
      <c r="I47"/>
    </row>
    <row r="48" spans="1:9" x14ac:dyDescent="0.35">
      <c r="A48" s="20"/>
      <c r="B48" s="201" t="s">
        <v>136</v>
      </c>
      <c r="C48" s="41" t="e">
        <f>'Current Expenses'!G43</f>
        <v>#DIV/0!</v>
      </c>
      <c r="D48" s="199"/>
      <c r="E48" s="41" t="e">
        <f>D48*C48</f>
        <v>#DIV/0!</v>
      </c>
      <c r="F48" s="163"/>
      <c r="G48" s="163"/>
      <c r="H48" s="6"/>
      <c r="I48"/>
    </row>
    <row r="49" spans="2:9" x14ac:dyDescent="0.35">
      <c r="B49" s="201" t="s">
        <v>137</v>
      </c>
      <c r="C49" s="41" t="e">
        <f>'Current Expenses'!G44</f>
        <v>#DIV/0!</v>
      </c>
      <c r="D49" s="199"/>
      <c r="E49" s="41" t="e">
        <f t="shared" ref="E49:E55" si="2">D49*C49</f>
        <v>#DIV/0!</v>
      </c>
      <c r="F49" s="163"/>
      <c r="G49" s="163"/>
      <c r="H49" s="6"/>
      <c r="I49"/>
    </row>
    <row r="50" spans="2:9" x14ac:dyDescent="0.35">
      <c r="B50" s="201" t="s">
        <v>138</v>
      </c>
      <c r="C50" s="41" t="e">
        <f>'Current Expenses'!G45</f>
        <v>#DIV/0!</v>
      </c>
      <c r="D50" s="199"/>
      <c r="E50" s="41" t="e">
        <f t="shared" si="2"/>
        <v>#DIV/0!</v>
      </c>
      <c r="F50" s="163"/>
      <c r="G50" s="163"/>
      <c r="H50" s="6"/>
      <c r="I50"/>
    </row>
    <row r="51" spans="2:9" x14ac:dyDescent="0.35">
      <c r="B51" s="201" t="s">
        <v>139</v>
      </c>
      <c r="C51" s="41" t="e">
        <f>'Current Expenses'!G46</f>
        <v>#DIV/0!</v>
      </c>
      <c r="D51" s="199"/>
      <c r="E51" s="41" t="e">
        <f t="shared" si="2"/>
        <v>#DIV/0!</v>
      </c>
      <c r="F51" s="163"/>
      <c r="G51" s="163"/>
      <c r="H51" s="6"/>
      <c r="I51"/>
    </row>
    <row r="52" spans="2:9" x14ac:dyDescent="0.35">
      <c r="B52" s="201" t="s">
        <v>140</v>
      </c>
      <c r="C52" s="41" t="e">
        <f>'Current Expenses'!G47</f>
        <v>#DIV/0!</v>
      </c>
      <c r="D52" s="199"/>
      <c r="E52" s="41" t="e">
        <f t="shared" si="2"/>
        <v>#DIV/0!</v>
      </c>
      <c r="F52" s="163"/>
      <c r="G52" s="163"/>
      <c r="H52" s="6"/>
      <c r="I52"/>
    </row>
    <row r="53" spans="2:9" x14ac:dyDescent="0.35">
      <c r="B53" s="201" t="s">
        <v>141</v>
      </c>
      <c r="C53" s="41" t="e">
        <f>'Current Expenses'!G48</f>
        <v>#DIV/0!</v>
      </c>
      <c r="D53" s="199"/>
      <c r="E53" s="41" t="e">
        <f t="shared" si="2"/>
        <v>#DIV/0!</v>
      </c>
      <c r="F53" s="163"/>
      <c r="G53" s="163"/>
      <c r="H53" s="6"/>
      <c r="I53"/>
    </row>
    <row r="54" spans="2:9" x14ac:dyDescent="0.35">
      <c r="B54" s="201" t="s">
        <v>142</v>
      </c>
      <c r="C54" s="41" t="e">
        <f>'Current Expenses'!G50</f>
        <v>#DIV/0!</v>
      </c>
      <c r="D54" s="199"/>
      <c r="E54" s="41" t="e">
        <f t="shared" si="2"/>
        <v>#DIV/0!</v>
      </c>
      <c r="F54" s="163"/>
      <c r="G54" s="163"/>
      <c r="H54" s="6"/>
      <c r="I54"/>
    </row>
    <row r="55" spans="2:9" x14ac:dyDescent="0.35">
      <c r="B55" s="201" t="s">
        <v>142</v>
      </c>
      <c r="C55" s="41" t="e">
        <f>'Current Expenses'!G50</f>
        <v>#DIV/0!</v>
      </c>
      <c r="D55" s="199"/>
      <c r="E55" s="41" t="e">
        <f t="shared" si="2"/>
        <v>#DIV/0!</v>
      </c>
      <c r="F55" s="163"/>
      <c r="G55" s="163"/>
      <c r="H55" s="6"/>
      <c r="I55"/>
    </row>
    <row r="56" spans="2:9" x14ac:dyDescent="0.35">
      <c r="B56" s="65" t="s">
        <v>143</v>
      </c>
      <c r="C56" s="31" t="e">
        <f>SUM(C48:C55)</f>
        <v>#DIV/0!</v>
      </c>
      <c r="D56" s="128"/>
      <c r="E56" s="41" t="e">
        <f>SUM(E48:E55)</f>
        <v>#DIV/0!</v>
      </c>
      <c r="F56" s="9"/>
      <c r="G56" s="9"/>
      <c r="H56" s="7"/>
      <c r="I56"/>
    </row>
    <row r="57" spans="2:9" x14ac:dyDescent="0.35">
      <c r="D57"/>
      <c r="E57" s="71"/>
      <c r="F57"/>
      <c r="G57"/>
      <c r="H57"/>
      <c r="I57"/>
    </row>
    <row r="58" spans="2:9" x14ac:dyDescent="0.35">
      <c r="B58" s="72" t="s">
        <v>144</v>
      </c>
      <c r="C58" s="100" t="e">
        <f>SUM(C56,C44,D22)</f>
        <v>#DIV/0!</v>
      </c>
      <c r="D58" s="73"/>
      <c r="E58" s="202" t="e">
        <f>SUM(E56,E44,H22)</f>
        <v>#DIV/0!</v>
      </c>
      <c r="F58" s="73"/>
      <c r="G58" s="9"/>
      <c r="H58" s="7"/>
      <c r="I58"/>
    </row>
    <row r="69" spans="9:9" s="4" customFormat="1" x14ac:dyDescent="0.35">
      <c r="I69"/>
    </row>
    <row r="70" spans="9:9" x14ac:dyDescent="0.35">
      <c r="I70" s="2"/>
    </row>
    <row r="71" spans="9:9" x14ac:dyDescent="0.35">
      <c r="I71" s="2"/>
    </row>
    <row r="72" spans="9:9" x14ac:dyDescent="0.35">
      <c r="I72"/>
    </row>
    <row r="73" spans="9:9" x14ac:dyDescent="0.35">
      <c r="I73"/>
    </row>
    <row r="74" spans="9:9" x14ac:dyDescent="0.35">
      <c r="I74"/>
    </row>
    <row r="75" spans="9:9" x14ac:dyDescent="0.35">
      <c r="I75"/>
    </row>
    <row r="76" spans="9:9" x14ac:dyDescent="0.35">
      <c r="I76"/>
    </row>
    <row r="77" spans="9:9" x14ac:dyDescent="0.35">
      <c r="I77"/>
    </row>
    <row r="78" spans="9:9" x14ac:dyDescent="0.35">
      <c r="I78"/>
    </row>
    <row r="79" spans="9:9" x14ac:dyDescent="0.35">
      <c r="I79"/>
    </row>
    <row r="80" spans="9:9" x14ac:dyDescent="0.35">
      <c r="I80"/>
    </row>
    <row r="81" spans="4:9" x14ac:dyDescent="0.35">
      <c r="I81"/>
    </row>
    <row r="82" spans="4:9" x14ac:dyDescent="0.35">
      <c r="I82"/>
    </row>
    <row r="83" spans="4:9" x14ac:dyDescent="0.35">
      <c r="I83"/>
    </row>
    <row r="84" spans="4:9" x14ac:dyDescent="0.35">
      <c r="I84"/>
    </row>
    <row r="85" spans="4:9" x14ac:dyDescent="0.35">
      <c r="I85"/>
    </row>
    <row r="86" spans="4:9" x14ac:dyDescent="0.35">
      <c r="I86"/>
    </row>
    <row r="87" spans="4:9" x14ac:dyDescent="0.35">
      <c r="I87"/>
    </row>
    <row r="88" spans="4:9" x14ac:dyDescent="0.35">
      <c r="I88"/>
    </row>
    <row r="89" spans="4:9" x14ac:dyDescent="0.35">
      <c r="D89"/>
      <c r="E89"/>
      <c r="F89"/>
      <c r="G89"/>
      <c r="H89"/>
      <c r="I89"/>
    </row>
    <row r="90" spans="4:9" x14ac:dyDescent="0.35">
      <c r="I90"/>
    </row>
    <row r="91" spans="4:9" x14ac:dyDescent="0.35">
      <c r="I91"/>
    </row>
    <row r="92" spans="4:9" x14ac:dyDescent="0.35">
      <c r="I92"/>
    </row>
    <row r="93" spans="4:9" x14ac:dyDescent="0.35">
      <c r="I93"/>
    </row>
    <row r="94" spans="4:9" x14ac:dyDescent="0.35">
      <c r="I94"/>
    </row>
    <row r="95" spans="4:9" x14ac:dyDescent="0.35">
      <c r="I95"/>
    </row>
    <row r="96" spans="4:9" x14ac:dyDescent="0.35">
      <c r="I96"/>
    </row>
    <row r="97" spans="2:9" x14ac:dyDescent="0.35">
      <c r="I97"/>
    </row>
    <row r="98" spans="2:9" x14ac:dyDescent="0.35">
      <c r="I98"/>
    </row>
    <row r="99" spans="2:9" x14ac:dyDescent="0.35">
      <c r="B99" s="5"/>
      <c r="C99" s="4"/>
      <c r="D99" s="4"/>
      <c r="E99" s="4"/>
      <c r="F99" s="4"/>
      <c r="G99" s="4"/>
      <c r="H99" s="4"/>
      <c r="I99" s="4"/>
    </row>
    <row r="100" spans="2:9" x14ac:dyDescent="0.35">
      <c r="B100" s="2"/>
      <c r="C100" s="2"/>
      <c r="D100"/>
      <c r="E100"/>
      <c r="F100"/>
      <c r="G100"/>
      <c r="H100"/>
      <c r="I100"/>
    </row>
    <row r="101" spans="2:9" x14ac:dyDescent="0.35">
      <c r="B101" s="2"/>
    </row>
    <row r="102" spans="2:9" x14ac:dyDescent="0.35">
      <c r="B102" s="5"/>
    </row>
  </sheetData>
  <sheetProtection sheet="1" objects="1" scenarios="1" formatColumns="0" formatRows="0"/>
  <mergeCells count="7">
    <mergeCell ref="B3:F3"/>
    <mergeCell ref="B4:F4"/>
    <mergeCell ref="B46:G46"/>
    <mergeCell ref="B7:C7"/>
    <mergeCell ref="B11:I11"/>
    <mergeCell ref="B12:I12"/>
    <mergeCell ref="B24:G24"/>
  </mergeCells>
  <pageMargins left="0.7" right="0.7" top="0.75" bottom="0.75" header="0.3" footer="0.3"/>
  <pageSetup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D555E-51C0-4F8F-A3F1-51BF23A6A209}">
  <dimension ref="B2:F18"/>
  <sheetViews>
    <sheetView showGridLines="0" zoomScale="80" zoomScaleNormal="80" workbookViewId="0">
      <selection activeCell="G28" sqref="G28"/>
    </sheetView>
  </sheetViews>
  <sheetFormatPr defaultRowHeight="14.5" x14ac:dyDescent="0.35"/>
  <cols>
    <col min="1" max="1" width="6.26953125" customWidth="1"/>
    <col min="2" max="2" width="39.54296875" customWidth="1"/>
    <col min="3" max="3" width="33.7265625" customWidth="1"/>
    <col min="4" max="4" width="33.453125" customWidth="1"/>
    <col min="5" max="5" width="28.7265625" customWidth="1"/>
    <col min="6" max="6" width="9.1796875" customWidth="1"/>
  </cols>
  <sheetData>
    <row r="2" spans="2:6" x14ac:dyDescent="0.35">
      <c r="B2" s="206" t="s">
        <v>0</v>
      </c>
      <c r="C2" s="207"/>
      <c r="D2" s="207"/>
      <c r="E2" s="207"/>
      <c r="F2" s="208"/>
    </row>
    <row r="3" spans="2:6" ht="62.15" customHeight="1" x14ac:dyDescent="0.35">
      <c r="B3" s="224" t="s">
        <v>91</v>
      </c>
      <c r="C3" s="225"/>
      <c r="D3" s="225"/>
      <c r="E3" s="225"/>
      <c r="F3" s="226"/>
    </row>
    <row r="4" spans="2:6" ht="29.15" customHeight="1" x14ac:dyDescent="0.35">
      <c r="B4" s="227" t="s">
        <v>221</v>
      </c>
      <c r="C4" s="228"/>
      <c r="D4" s="228"/>
      <c r="E4" s="228"/>
      <c r="F4" s="229"/>
    </row>
    <row r="6" spans="2:6" x14ac:dyDescent="0.35">
      <c r="C6" s="40"/>
      <c r="D6" s="40"/>
    </row>
    <row r="7" spans="2:6" ht="18" x14ac:dyDescent="0.35">
      <c r="B7" s="274" t="s">
        <v>222</v>
      </c>
      <c r="C7" s="274"/>
      <c r="D7" s="274"/>
    </row>
    <row r="8" spans="2:6" ht="28.15" customHeight="1" x14ac:dyDescent="0.35">
      <c r="B8" s="129" t="s">
        <v>223</v>
      </c>
      <c r="C8" s="131">
        <f>'Post-Retrofit Expenses'!C8</f>
        <v>0</v>
      </c>
      <c r="D8" s="209"/>
    </row>
    <row r="9" spans="2:6" ht="70" customHeight="1" x14ac:dyDescent="0.35">
      <c r="B9" s="74"/>
      <c r="C9" s="98" t="s">
        <v>224</v>
      </c>
      <c r="D9" s="210" t="s">
        <v>225</v>
      </c>
    </row>
    <row r="10" spans="2:6" ht="30.65" customHeight="1" x14ac:dyDescent="0.35">
      <c r="B10" s="130" t="s">
        <v>226</v>
      </c>
      <c r="C10" s="131">
        <f>SUM('Post-Retrofit Expenses'!H14:H19)</f>
        <v>0</v>
      </c>
      <c r="D10" s="131" t="e">
        <f>'Post-Retrofit Expenses'!E58</f>
        <v>#DIV/0!</v>
      </c>
    </row>
    <row r="12" spans="2:6" ht="57.25" customHeight="1" x14ac:dyDescent="0.35">
      <c r="B12" s="97" t="s">
        <v>227</v>
      </c>
      <c r="C12" s="98" t="s">
        <v>228</v>
      </c>
      <c r="D12" s="210" t="s">
        <v>229</v>
      </c>
      <c r="E12" s="3" t="s">
        <v>230</v>
      </c>
    </row>
    <row r="13" spans="2:6" x14ac:dyDescent="0.35">
      <c r="B13" s="129" t="s">
        <v>231</v>
      </c>
      <c r="C13" s="203"/>
      <c r="D13" s="203"/>
      <c r="E13" s="163"/>
    </row>
    <row r="14" spans="2:6" x14ac:dyDescent="0.35">
      <c r="B14" s="129" t="s">
        <v>232</v>
      </c>
      <c r="C14" s="204"/>
      <c r="D14" s="204"/>
      <c r="E14" s="163"/>
    </row>
    <row r="15" spans="2:6" x14ac:dyDescent="0.35">
      <c r="B15" s="129" t="s">
        <v>233</v>
      </c>
      <c r="C15" s="204"/>
      <c r="D15" s="204"/>
      <c r="E15" s="163"/>
    </row>
    <row r="16" spans="2:6" x14ac:dyDescent="0.35">
      <c r="B16" s="129" t="s">
        <v>234</v>
      </c>
      <c r="C16" s="205"/>
      <c r="D16" s="205"/>
      <c r="E16" s="163"/>
    </row>
    <row r="17" spans="2:5" ht="28" customHeight="1" x14ac:dyDescent="0.35">
      <c r="B17" s="129" t="s">
        <v>235</v>
      </c>
      <c r="C17" s="205"/>
      <c r="D17" s="205"/>
      <c r="E17" s="163"/>
    </row>
    <row r="18" spans="2:5" x14ac:dyDescent="0.35">
      <c r="B18" s="63" t="s">
        <v>236</v>
      </c>
      <c r="D18" s="1"/>
    </row>
  </sheetData>
  <sheetProtection sheet="1" formatColumns="0" formatRows="0"/>
  <mergeCells count="3">
    <mergeCell ref="B3:F3"/>
    <mergeCell ref="B4:F4"/>
    <mergeCell ref="B7:D7"/>
  </mergeCells>
  <pageMargins left="0.7" right="0.7" top="0.75" bottom="0.75" header="0.3" footer="0.3"/>
  <pageSetup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74007-2317-4948-A6AA-0F0041CCB00E}">
  <dimension ref="A1:P34"/>
  <sheetViews>
    <sheetView topLeftCell="A13" zoomScale="90" zoomScaleNormal="90" workbookViewId="0">
      <selection activeCell="A13" sqref="A1:XFD1048576"/>
    </sheetView>
  </sheetViews>
  <sheetFormatPr defaultRowHeight="14.5" x14ac:dyDescent="0.35"/>
  <cols>
    <col min="1" max="1" width="19" bestFit="1" customWidth="1"/>
    <col min="2" max="2" width="25.26953125" bestFit="1" customWidth="1"/>
    <col min="3" max="3" width="26.453125" bestFit="1" customWidth="1"/>
    <col min="4" max="4" width="24.453125" bestFit="1" customWidth="1"/>
    <col min="5" max="5" width="11.81640625" bestFit="1" customWidth="1"/>
    <col min="6" max="6" width="23.54296875" customWidth="1"/>
    <col min="7" max="7" width="22.54296875" bestFit="1" customWidth="1"/>
    <col min="8" max="8" width="16.54296875" customWidth="1"/>
    <col min="9" max="9" width="32.453125" bestFit="1" customWidth="1"/>
    <col min="10" max="10" width="20.7265625" bestFit="1" customWidth="1"/>
    <col min="11" max="11" width="20.7265625" customWidth="1"/>
    <col min="12" max="12" width="24.81640625" bestFit="1" customWidth="1"/>
    <col min="13" max="13" width="25" customWidth="1"/>
    <col min="14" max="14" width="29.1796875" bestFit="1" customWidth="1"/>
    <col min="15" max="15" width="19.54296875" bestFit="1" customWidth="1"/>
    <col min="16" max="16" width="13.1796875" customWidth="1"/>
    <col min="17" max="17" width="10.7265625" bestFit="1" customWidth="1"/>
    <col min="18" max="18" width="22.453125" customWidth="1"/>
    <col min="19" max="19" width="21" bestFit="1" customWidth="1"/>
    <col min="20" max="20" width="22.1796875" customWidth="1"/>
  </cols>
  <sheetData>
    <row r="1" spans="1:16" s="4" customFormat="1" ht="43.5" x14ac:dyDescent="0.35">
      <c r="A1" s="37" t="s">
        <v>237</v>
      </c>
      <c r="B1" s="37" t="s">
        <v>238</v>
      </c>
      <c r="C1" s="37" t="s">
        <v>239</v>
      </c>
      <c r="D1" s="37" t="s">
        <v>240</v>
      </c>
      <c r="E1" s="37" t="s">
        <v>241</v>
      </c>
      <c r="F1" s="37" t="s">
        <v>242</v>
      </c>
      <c r="G1" s="37" t="s">
        <v>243</v>
      </c>
      <c r="H1" s="38" t="s">
        <v>244</v>
      </c>
      <c r="I1" s="44" t="s">
        <v>245</v>
      </c>
      <c r="J1" s="39" t="s">
        <v>246</v>
      </c>
      <c r="K1" s="39" t="s">
        <v>247</v>
      </c>
      <c r="L1" s="4" t="s">
        <v>248</v>
      </c>
      <c r="M1" s="39" t="s">
        <v>249</v>
      </c>
    </row>
    <row r="2" spans="1:16" x14ac:dyDescent="0.35">
      <c r="A2" t="s">
        <v>250</v>
      </c>
      <c r="B2" t="s">
        <v>251</v>
      </c>
      <c r="C2" t="s">
        <v>252</v>
      </c>
      <c r="D2" s="34" t="s">
        <v>136</v>
      </c>
      <c r="E2" s="35" t="s">
        <v>253</v>
      </c>
      <c r="F2" s="35" t="s">
        <v>254</v>
      </c>
      <c r="G2" s="36" t="s">
        <v>255</v>
      </c>
      <c r="H2" s="36" t="s">
        <v>255</v>
      </c>
      <c r="I2" s="45" t="s">
        <v>253</v>
      </c>
      <c r="J2" s="29" t="s">
        <v>256</v>
      </c>
      <c r="K2" s="29" t="s">
        <v>257</v>
      </c>
      <c r="L2" s="42" t="str">
        <f>'Long Term Phased Implementation'!B12</f>
        <v>Year 1
(e.g. 2021)</v>
      </c>
      <c r="M2" t="s">
        <v>258</v>
      </c>
    </row>
    <row r="3" spans="1:16" x14ac:dyDescent="0.35">
      <c r="A3" t="s">
        <v>259</v>
      </c>
      <c r="B3" t="s">
        <v>260</v>
      </c>
      <c r="C3" t="s">
        <v>260</v>
      </c>
      <c r="D3" s="10" t="s">
        <v>137</v>
      </c>
      <c r="E3" s="35" t="s">
        <v>261</v>
      </c>
      <c r="F3" s="35" t="s">
        <v>262</v>
      </c>
      <c r="G3" s="36"/>
      <c r="H3" s="36"/>
      <c r="I3" s="45" t="s">
        <v>261</v>
      </c>
      <c r="J3" s="29" t="s">
        <v>263</v>
      </c>
      <c r="K3" s="29" t="s">
        <v>264</v>
      </c>
      <c r="L3" s="42" t="str">
        <f>'Long Term Phased Implementation'!B13</f>
        <v>Year 2</v>
      </c>
      <c r="M3" t="s">
        <v>265</v>
      </c>
    </row>
    <row r="4" spans="1:16" x14ac:dyDescent="0.35">
      <c r="A4" t="s">
        <v>266</v>
      </c>
      <c r="B4" t="s">
        <v>267</v>
      </c>
      <c r="C4" t="s">
        <v>267</v>
      </c>
      <c r="D4" s="10" t="s">
        <v>138</v>
      </c>
      <c r="E4" s="35"/>
      <c r="F4" s="35" t="s">
        <v>268</v>
      </c>
      <c r="J4" t="s">
        <v>269</v>
      </c>
      <c r="K4" t="s">
        <v>270</v>
      </c>
      <c r="L4" s="42" t="str">
        <f>'Long Term Phased Implementation'!B14</f>
        <v>Year 3</v>
      </c>
      <c r="M4" t="s">
        <v>271</v>
      </c>
    </row>
    <row r="5" spans="1:16" x14ac:dyDescent="0.35">
      <c r="A5" t="s">
        <v>272</v>
      </c>
      <c r="B5" t="s">
        <v>272</v>
      </c>
      <c r="C5" t="s">
        <v>272</v>
      </c>
      <c r="D5" s="10" t="s">
        <v>139</v>
      </c>
      <c r="K5" t="s">
        <v>273</v>
      </c>
      <c r="L5" s="42" t="str">
        <f>'Long Term Phased Implementation'!B15</f>
        <v>Year 4</v>
      </c>
      <c r="M5" t="s">
        <v>274</v>
      </c>
    </row>
    <row r="6" spans="1:16" x14ac:dyDescent="0.35">
      <c r="D6" s="10" t="s">
        <v>140</v>
      </c>
      <c r="K6" t="s">
        <v>275</v>
      </c>
      <c r="L6" s="42" t="str">
        <f>'Long Term Phased Implementation'!B16</f>
        <v>Year 5</v>
      </c>
      <c r="M6" t="s">
        <v>276</v>
      </c>
    </row>
    <row r="7" spans="1:16" x14ac:dyDescent="0.35">
      <c r="D7" s="34" t="s">
        <v>141</v>
      </c>
      <c r="K7" t="s">
        <v>277</v>
      </c>
      <c r="L7" s="42" t="str">
        <f>'Long Term Phased Implementation'!B17</f>
        <v>Year 6</v>
      </c>
      <c r="M7" s="34" t="s">
        <v>136</v>
      </c>
    </row>
    <row r="8" spans="1:16" x14ac:dyDescent="0.35">
      <c r="D8" s="10" t="s">
        <v>142</v>
      </c>
      <c r="K8" t="s">
        <v>278</v>
      </c>
      <c r="L8" s="42" t="str">
        <f>'Long Term Phased Implementation'!B18</f>
        <v>Year 7</v>
      </c>
      <c r="M8" s="10" t="s">
        <v>137</v>
      </c>
    </row>
    <row r="9" spans="1:16" x14ac:dyDescent="0.35">
      <c r="L9" s="42" t="str">
        <f>'Long Term Phased Implementation'!B19</f>
        <v>Year 8</v>
      </c>
      <c r="M9" s="10" t="s">
        <v>138</v>
      </c>
    </row>
    <row r="10" spans="1:16" x14ac:dyDescent="0.35">
      <c r="L10" s="42" t="str">
        <f>'Long Term Phased Implementation'!B20</f>
        <v>Year 9</v>
      </c>
      <c r="M10" s="10" t="s">
        <v>139</v>
      </c>
    </row>
    <row r="11" spans="1:16" x14ac:dyDescent="0.35">
      <c r="L11" s="42" t="str">
        <f>'Long Term Phased Implementation'!B21</f>
        <v>Year 10</v>
      </c>
      <c r="M11" s="10" t="s">
        <v>140</v>
      </c>
    </row>
    <row r="12" spans="1:16" ht="58" x14ac:dyDescent="0.35">
      <c r="L12" s="43" t="s">
        <v>279</v>
      </c>
      <c r="M12" s="34" t="s">
        <v>141</v>
      </c>
    </row>
    <row r="13" spans="1:16" x14ac:dyDescent="0.35">
      <c r="M13" t="s">
        <v>280</v>
      </c>
    </row>
    <row r="15" spans="1:16" s="30" customFormat="1" x14ac:dyDescent="0.35">
      <c r="A15" s="30" t="s">
        <v>281</v>
      </c>
    </row>
    <row r="16" spans="1:16" s="22" customFormat="1" ht="11.5" x14ac:dyDescent="0.25">
      <c r="A16" s="21" t="s">
        <v>282</v>
      </c>
      <c r="B16" s="21" t="s">
        <v>283</v>
      </c>
      <c r="C16" s="21" t="s">
        <v>284</v>
      </c>
      <c r="D16" s="21" t="s">
        <v>285</v>
      </c>
      <c r="E16" s="21" t="s">
        <v>85</v>
      </c>
      <c r="F16" s="21" t="s">
        <v>286</v>
      </c>
      <c r="G16" s="21" t="s">
        <v>287</v>
      </c>
      <c r="H16" s="21" t="s">
        <v>288</v>
      </c>
      <c r="I16" s="21" t="s">
        <v>289</v>
      </c>
      <c r="J16" s="21" t="s">
        <v>290</v>
      </c>
      <c r="K16" s="21" t="s">
        <v>291</v>
      </c>
      <c r="L16" s="21" t="s">
        <v>292</v>
      </c>
      <c r="M16" s="21" t="s">
        <v>293</v>
      </c>
      <c r="N16" s="21" t="s">
        <v>294</v>
      </c>
      <c r="O16" s="21" t="s">
        <v>84</v>
      </c>
      <c r="P16" s="21"/>
    </row>
    <row r="17" spans="1:15" s="23" customFormat="1" ht="23" x14ac:dyDescent="0.25">
      <c r="A17" s="24" t="s">
        <v>295</v>
      </c>
      <c r="B17" s="24" t="s">
        <v>295</v>
      </c>
      <c r="C17" s="24" t="s">
        <v>296</v>
      </c>
      <c r="D17" s="24" t="s">
        <v>296</v>
      </c>
      <c r="E17" s="24" t="s">
        <v>297</v>
      </c>
      <c r="F17" s="25" t="s">
        <v>298</v>
      </c>
      <c r="G17" s="26" t="s">
        <v>299</v>
      </c>
      <c r="H17" s="27" t="s">
        <v>300</v>
      </c>
      <c r="I17" s="26" t="s">
        <v>301</v>
      </c>
      <c r="J17" s="27" t="s">
        <v>302</v>
      </c>
      <c r="K17" s="27" t="s">
        <v>303</v>
      </c>
      <c r="L17" s="27" t="s">
        <v>301</v>
      </c>
      <c r="M17" s="27" t="s">
        <v>304</v>
      </c>
      <c r="N17" s="26" t="s">
        <v>305</v>
      </c>
      <c r="O17" s="23" t="s">
        <v>306</v>
      </c>
    </row>
    <row r="18" spans="1:15" s="23" customFormat="1" ht="23" x14ac:dyDescent="0.25">
      <c r="A18" s="24" t="s">
        <v>307</v>
      </c>
      <c r="B18" s="24" t="s">
        <v>307</v>
      </c>
      <c r="C18" s="24" t="s">
        <v>308</v>
      </c>
      <c r="D18" s="24" t="s">
        <v>309</v>
      </c>
      <c r="E18" s="24" t="s">
        <v>299</v>
      </c>
      <c r="F18" s="25" t="s">
        <v>310</v>
      </c>
      <c r="G18" s="27" t="s">
        <v>311</v>
      </c>
      <c r="H18" s="27" t="s">
        <v>312</v>
      </c>
      <c r="I18" s="26" t="s">
        <v>313</v>
      </c>
      <c r="J18" s="27" t="s">
        <v>314</v>
      </c>
      <c r="K18" s="27" t="s">
        <v>315</v>
      </c>
      <c r="L18" s="27" t="s">
        <v>17</v>
      </c>
      <c r="M18" s="27" t="s">
        <v>316</v>
      </c>
      <c r="N18" s="26" t="s">
        <v>317</v>
      </c>
      <c r="O18" s="23" t="s">
        <v>318</v>
      </c>
    </row>
    <row r="19" spans="1:15" s="23" customFormat="1" ht="23" x14ac:dyDescent="0.25">
      <c r="A19" s="24" t="s">
        <v>319</v>
      </c>
      <c r="B19" s="24" t="s">
        <v>320</v>
      </c>
      <c r="C19" s="24" t="s">
        <v>309</v>
      </c>
      <c r="D19" s="24" t="s">
        <v>321</v>
      </c>
      <c r="E19" s="24" t="s">
        <v>322</v>
      </c>
      <c r="F19" s="25" t="s">
        <v>323</v>
      </c>
      <c r="G19" s="27" t="s">
        <v>324</v>
      </c>
      <c r="H19" s="27" t="s">
        <v>325</v>
      </c>
      <c r="I19" s="26" t="s">
        <v>326</v>
      </c>
      <c r="J19" s="27" t="s">
        <v>327</v>
      </c>
      <c r="K19" s="27"/>
      <c r="L19" s="27" t="s">
        <v>323</v>
      </c>
      <c r="M19" s="27" t="s">
        <v>328</v>
      </c>
      <c r="N19" s="26"/>
      <c r="O19" s="23" t="s">
        <v>329</v>
      </c>
    </row>
    <row r="20" spans="1:15" s="23" customFormat="1" ht="46" x14ac:dyDescent="0.25">
      <c r="A20" s="24" t="s">
        <v>330</v>
      </c>
      <c r="B20" s="24" t="s">
        <v>331</v>
      </c>
      <c r="E20" s="27" t="s">
        <v>332</v>
      </c>
      <c r="F20" s="25" t="s">
        <v>333</v>
      </c>
      <c r="G20" s="27" t="s">
        <v>334</v>
      </c>
      <c r="H20" s="27" t="s">
        <v>335</v>
      </c>
      <c r="I20" s="26" t="s">
        <v>336</v>
      </c>
      <c r="J20" s="27" t="s">
        <v>337</v>
      </c>
      <c r="K20" s="27"/>
      <c r="L20" s="27" t="s">
        <v>336</v>
      </c>
      <c r="M20" s="27" t="s">
        <v>338</v>
      </c>
      <c r="N20" s="26"/>
      <c r="O20" s="23" t="s">
        <v>339</v>
      </c>
    </row>
    <row r="21" spans="1:15" s="23" customFormat="1" ht="23" x14ac:dyDescent="0.25">
      <c r="A21" s="24" t="s">
        <v>340</v>
      </c>
      <c r="B21" s="24" t="s">
        <v>341</v>
      </c>
      <c r="F21" s="25" t="s">
        <v>336</v>
      </c>
      <c r="G21" s="27" t="s">
        <v>342</v>
      </c>
      <c r="H21" s="27" t="s">
        <v>343</v>
      </c>
      <c r="I21" s="26" t="s">
        <v>298</v>
      </c>
      <c r="J21" s="27" t="s">
        <v>344</v>
      </c>
      <c r="K21" s="27"/>
      <c r="L21" s="27" t="s">
        <v>333</v>
      </c>
      <c r="M21" s="27" t="s">
        <v>345</v>
      </c>
      <c r="N21" s="26"/>
    </row>
    <row r="22" spans="1:15" s="23" customFormat="1" ht="23" x14ac:dyDescent="0.25">
      <c r="A22" s="24" t="s">
        <v>346</v>
      </c>
      <c r="B22" s="24" t="s">
        <v>330</v>
      </c>
      <c r="F22" s="27" t="s">
        <v>332</v>
      </c>
      <c r="G22" s="27" t="s">
        <v>347</v>
      </c>
      <c r="H22" s="27" t="s">
        <v>348</v>
      </c>
      <c r="I22" s="26" t="s">
        <v>333</v>
      </c>
      <c r="J22" s="27" t="s">
        <v>349</v>
      </c>
      <c r="K22" s="27"/>
      <c r="L22" s="27" t="s">
        <v>332</v>
      </c>
      <c r="M22" s="27" t="s">
        <v>350</v>
      </c>
      <c r="N22" s="26"/>
    </row>
    <row r="23" spans="1:15" s="23" customFormat="1" ht="23" x14ac:dyDescent="0.25">
      <c r="A23" s="24" t="s">
        <v>351</v>
      </c>
      <c r="B23" s="24" t="s">
        <v>340</v>
      </c>
      <c r="G23" s="27" t="s">
        <v>349</v>
      </c>
      <c r="H23" s="27" t="s">
        <v>352</v>
      </c>
      <c r="I23" s="27" t="s">
        <v>332</v>
      </c>
      <c r="J23" s="27" t="s">
        <v>353</v>
      </c>
      <c r="K23" s="27"/>
      <c r="M23" s="27" t="s">
        <v>354</v>
      </c>
    </row>
    <row r="24" spans="1:15" s="23" customFormat="1" ht="23" x14ac:dyDescent="0.25">
      <c r="A24" s="24" t="s">
        <v>162</v>
      </c>
      <c r="B24" s="24" t="s">
        <v>346</v>
      </c>
      <c r="G24" s="27" t="s">
        <v>355</v>
      </c>
      <c r="H24" s="27" t="s">
        <v>356</v>
      </c>
      <c r="J24" s="27" t="s">
        <v>357</v>
      </c>
      <c r="K24" s="27"/>
      <c r="M24" s="27" t="s">
        <v>332</v>
      </c>
    </row>
    <row r="25" spans="1:15" s="23" customFormat="1" ht="11.5" x14ac:dyDescent="0.25">
      <c r="A25" s="24"/>
      <c r="B25" s="24" t="s">
        <v>351</v>
      </c>
      <c r="G25" s="27" t="s">
        <v>344</v>
      </c>
      <c r="H25" s="27" t="s">
        <v>358</v>
      </c>
      <c r="J25" s="27" t="s">
        <v>359</v>
      </c>
      <c r="K25" s="27"/>
    </row>
    <row r="26" spans="1:15" s="23" customFormat="1" ht="34.5" x14ac:dyDescent="0.25">
      <c r="A26" s="24"/>
      <c r="B26" s="24" t="s">
        <v>162</v>
      </c>
      <c r="G26" s="27" t="s">
        <v>336</v>
      </c>
      <c r="H26" s="27" t="s">
        <v>332</v>
      </c>
      <c r="J26" s="27" t="s">
        <v>332</v>
      </c>
      <c r="K26" s="27"/>
    </row>
    <row r="27" spans="1:15" s="23" customFormat="1" ht="23" x14ac:dyDescent="0.25">
      <c r="G27" s="27" t="s">
        <v>332</v>
      </c>
    </row>
    <row r="28" spans="1:15" s="23" customFormat="1" ht="11.5" x14ac:dyDescent="0.25">
      <c r="A28" s="22"/>
      <c r="B28" s="22"/>
    </row>
    <row r="29" spans="1:15" s="22" customFormat="1" x14ac:dyDescent="0.35">
      <c r="A29"/>
      <c r="B29"/>
    </row>
    <row r="30" spans="1:15" s="30" customFormat="1" x14ac:dyDescent="0.35">
      <c r="A30" s="30" t="s">
        <v>360</v>
      </c>
    </row>
    <row r="31" spans="1:15" x14ac:dyDescent="0.35">
      <c r="A31" t="s">
        <v>361</v>
      </c>
      <c r="B31" t="s">
        <v>362</v>
      </c>
      <c r="C31" t="s">
        <v>363</v>
      </c>
      <c r="D31" t="s">
        <v>364</v>
      </c>
      <c r="E31" t="s">
        <v>365</v>
      </c>
      <c r="F31" t="s">
        <v>366</v>
      </c>
    </row>
    <row r="32" spans="1:15" x14ac:dyDescent="0.35">
      <c r="A32">
        <v>1830</v>
      </c>
      <c r="B32">
        <v>1939</v>
      </c>
      <c r="C32" t="s">
        <v>367</v>
      </c>
      <c r="D32">
        <v>1</v>
      </c>
      <c r="E32">
        <v>3</v>
      </c>
      <c r="F32" t="s">
        <v>368</v>
      </c>
    </row>
    <row r="33" spans="1:6" x14ac:dyDescent="0.35">
      <c r="A33">
        <v>1940</v>
      </c>
      <c r="B33">
        <v>1980</v>
      </c>
      <c r="C33" t="s">
        <v>369</v>
      </c>
      <c r="D33">
        <v>4</v>
      </c>
      <c r="E33">
        <v>7</v>
      </c>
      <c r="F33" t="s">
        <v>370</v>
      </c>
    </row>
    <row r="34" spans="1:6" x14ac:dyDescent="0.35">
      <c r="A34">
        <v>1981</v>
      </c>
      <c r="B34">
        <v>2021</v>
      </c>
      <c r="C34" t="s">
        <v>371</v>
      </c>
      <c r="D34">
        <v>8</v>
      </c>
      <c r="E34">
        <v>100</v>
      </c>
      <c r="F34" t="s">
        <v>372</v>
      </c>
    </row>
  </sheetData>
  <sheetProtection algorithmName="SHA-512" hashValue="8XWscdqsZbTQcdb9kQ067mMOSlnh4q4oI0AHFJz5B59UKj+KTDstIaHHww+nagJ5t50M+uPc81RblnCW3pNt2g==" saltValue="Pa931+bfUkhnBc+FtSjXtQ==" spinCount="100000" sheet="1" objects="1" scenarios="1"/>
  <phoneticPr fontId="15" type="noConversion"/>
  <pageMargins left="0.7" right="0.7" top="0.75" bottom="0.75" header="0.3" footer="0.3"/>
  <pageSetup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EFCDA1CDF83C45A3C7656892592404" ma:contentTypeVersion="2" ma:contentTypeDescription="Create a new document." ma:contentTypeScope="" ma:versionID="109936f3a2902fb10a2d42afd9cd9d40">
  <xsd:schema xmlns:xsd="http://www.w3.org/2001/XMLSchema" xmlns:xs="http://www.w3.org/2001/XMLSchema" xmlns:p="http://schemas.microsoft.com/office/2006/metadata/properties" xmlns:ns2="6b88f2d6-e98d-4dca-b089-d1e694bb0cae" targetNamespace="http://schemas.microsoft.com/office/2006/metadata/properties" ma:root="true" ma:fieldsID="d55fdc7bfc93964b199fa8b914ce6d19" ns2:_="">
    <xsd:import namespace="6b88f2d6-e98d-4dca-b089-d1e694bb0ca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88f2d6-e98d-4dca-b089-d1e694bb0c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B2D26A3-33B5-4D8C-8353-038FC8AAD1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88f2d6-e98d-4dca-b089-d1e694bb0c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C4E970-CCC0-4ACC-808F-7FF203891B22}">
  <ds:schemaRefs>
    <ds:schemaRef ds:uri="http://schemas.microsoft.com/sharepoint/v3/contenttype/forms"/>
  </ds:schemaRefs>
</ds:datastoreItem>
</file>

<file path=customXml/itemProps3.xml><?xml version="1.0" encoding="utf-8"?>
<ds:datastoreItem xmlns:ds="http://schemas.openxmlformats.org/officeDocument/2006/customXml" ds:itemID="{F5A064C0-F4D0-466D-AD9F-AB5488BFCCED}">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6b88f2d6-e98d-4dca-b089-d1e694bb0cae"/>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Customer Information</vt:lpstr>
      <vt:lpstr>Building Characteristics</vt:lpstr>
      <vt:lpstr>Current Expenses</vt:lpstr>
      <vt:lpstr>Non-Energy Benefits</vt:lpstr>
      <vt:lpstr>Long Term Phased Implementation</vt:lpstr>
      <vt:lpstr>Post-Retrofit Expenses</vt:lpstr>
      <vt:lpstr>Comprehensive Cost-Benefits</vt:lpstr>
      <vt:lpstr>Data Validation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Simonne Li</dc:creator>
  <cp:keywords/>
  <dc:description/>
  <cp:lastModifiedBy>Jesse Patterson</cp:lastModifiedBy>
  <cp:revision/>
  <dcterms:created xsi:type="dcterms:W3CDTF">2020-11-10T22:20:07Z</dcterms:created>
  <dcterms:modified xsi:type="dcterms:W3CDTF">2022-10-26T18:51:30Z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0x01010013EFCDA1CDF83C45A3C7656892592404</vt:lpwstr>
  </property>
</Properties>
</file>